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3.xml" ContentType="application/vnd.openxmlformats-officedocument.spreadsheetml.chart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K:\Partnership Marketing\BUSINESS DEVELOPMENT\04  TOURISM ZONES\Tourism Zone Map + Matrix\TZ Matrix\"/>
    </mc:Choice>
  </mc:AlternateContent>
  <xr:revisionPtr revIDLastSave="0" documentId="13_ncr:1_{C7237524-A1AD-484F-B10D-8DE988457BDE}" xr6:coauthVersionLast="47" xr6:coauthVersionMax="47" xr10:uidLastSave="{00000000-0000-0000-0000-000000000000}"/>
  <bookViews>
    <workbookView xWindow="-106" yWindow="-106" windowWidth="34136" windowHeight="13623" firstSheet="7" activeTab="7" xr2:uid="{00000000-000D-0000-FFFF-FFFF00000000}"/>
  </bookViews>
  <sheets>
    <sheet name="Zones From Survey (Highlighted)" sheetId="12" state="hidden" r:id="rId1"/>
    <sheet name="Summary" sheetId="4" state="hidden" r:id="rId2"/>
    <sheet name="Locality Type" sheetId="8" state="hidden" r:id="rId3"/>
    <sheet name="Zones by Region" sheetId="10" state="hidden" r:id="rId4"/>
    <sheet name="Individual Zones" sheetId="15" state="hidden" r:id="rId5"/>
    <sheet name="Zones by Community" sheetId="1" state="hidden" r:id="rId6"/>
    <sheet name="Deep Dive Communities" sheetId="13" state="hidden" r:id="rId7"/>
    <sheet name="Tourism Zone Incentives" sheetId="17" r:id="rId8"/>
    <sheet name="Incentives Summary" sheetId="18" r:id="rId9"/>
    <sheet name="Tourism Zone Webpage Links" sheetId="19" r:id="rId10"/>
    <sheet name="Zone Breakdown for Map" sheetId="16" state="hidden" r:id="rId11"/>
    <sheet name="West to East List" sheetId="11" state="hidden" r:id="rId12"/>
    <sheet name="Considering a Zone" sheetId="3" state="hidden" r:id="rId13"/>
    <sheet name="Locality Breakdown Chart" sheetId="7" state="hidden" r:id="rId14"/>
    <sheet name="Sheet2" sheetId="2" state="hidden" r:id="rId15"/>
  </sheets>
  <definedNames>
    <definedName name="_xlnm._FilterDatabase" localSheetId="4" hidden="1">'Individual Zones'!$A$1:$P$79</definedName>
    <definedName name="_xlnm._FilterDatabase" localSheetId="7" hidden="1">'Tourism Zone Incentives'!$A$1:$Z$85</definedName>
    <definedName name="_xlnm._FilterDatabase" localSheetId="10" hidden="1">'Zone Breakdown for Map'!$A$1:$M$167</definedName>
    <definedName name="_xlnm._FilterDatabase" localSheetId="5" hidden="1">'Zones by Community'!$A$1:$M$48</definedName>
    <definedName name="_xlnm._FilterDatabase" localSheetId="0" hidden="1">'Zones From Survey (Highlighted)'!$A$1:$N$48</definedName>
    <definedName name="_xlnm.Print_Area" localSheetId="7">'Tourism Zone Incentives'!$A$1:$R$78</definedName>
    <definedName name="_xlnm.Print_Titles" localSheetId="7">'Tourism Zone Incentives'!$1:$1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17" l="1"/>
  <c r="E82" i="17" s="1"/>
  <c r="G81" i="17"/>
  <c r="G82" i="17" s="1"/>
  <c r="H81" i="17"/>
  <c r="H82" i="17" s="1"/>
  <c r="F82" i="17" l="1"/>
  <c r="S82" i="17"/>
  <c r="T82" i="17"/>
  <c r="U82" i="17"/>
  <c r="V82" i="17"/>
  <c r="I81" i="17"/>
  <c r="I82" i="17" s="1"/>
  <c r="J81" i="17"/>
  <c r="J82" i="17" s="1"/>
  <c r="K81" i="17"/>
  <c r="K82" i="17" s="1"/>
  <c r="L81" i="17"/>
  <c r="L82" i="17" s="1"/>
  <c r="M81" i="17"/>
  <c r="M82" i="17" s="1"/>
  <c r="N81" i="17"/>
  <c r="N82" i="17" s="1"/>
  <c r="O81" i="17"/>
  <c r="O82" i="17" s="1"/>
  <c r="P81" i="17"/>
  <c r="P82" i="17" s="1"/>
  <c r="Q81" i="17"/>
  <c r="Q82" i="17" s="1"/>
  <c r="R81" i="17"/>
  <c r="R82" i="17" s="1"/>
  <c r="F76" i="17" l="1"/>
  <c r="F80" i="17" s="1"/>
  <c r="B4" i="18" l="1"/>
  <c r="B10" i="18" l="1"/>
  <c r="B8" i="18"/>
  <c r="B9" i="18"/>
  <c r="B11" i="18"/>
  <c r="B12" i="18"/>
  <c r="B6" i="18"/>
  <c r="B7" i="18"/>
  <c r="B5" i="18"/>
  <c r="B3" i="18"/>
  <c r="B2" i="18"/>
  <c r="E4" i="16" l="1"/>
  <c r="E5" i="16"/>
  <c r="E6" i="16"/>
  <c r="E9" i="16"/>
  <c r="E12" i="16"/>
  <c r="E15" i="16"/>
  <c r="E16" i="16"/>
  <c r="E17" i="16"/>
  <c r="E20" i="16"/>
  <c r="E23" i="16"/>
  <c r="E26" i="16"/>
  <c r="E29" i="16"/>
  <c r="E32" i="16"/>
  <c r="E33" i="16"/>
  <c r="E34" i="16"/>
  <c r="E35" i="16"/>
  <c r="E38" i="16"/>
  <c r="E41" i="16"/>
  <c r="E44" i="16"/>
  <c r="E45" i="16"/>
  <c r="E46" i="16"/>
  <c r="E49" i="16"/>
  <c r="E52" i="16"/>
  <c r="E55" i="16"/>
  <c r="E58" i="16"/>
  <c r="E61" i="16"/>
  <c r="E64" i="16"/>
  <c r="E67" i="16"/>
  <c r="E70" i="16"/>
  <c r="E73" i="16"/>
  <c r="E76" i="16"/>
  <c r="E77" i="16"/>
  <c r="E78" i="16"/>
  <c r="E82" i="16"/>
  <c r="E85" i="16"/>
  <c r="E88" i="16"/>
  <c r="E89" i="16"/>
  <c r="E92" i="16"/>
  <c r="E95" i="16"/>
  <c r="E96" i="16"/>
  <c r="E97" i="16"/>
  <c r="E98" i="16"/>
  <c r="E101" i="16"/>
  <c r="E104" i="16"/>
  <c r="E105" i="16"/>
  <c r="E106" i="16"/>
  <c r="E109" i="16"/>
  <c r="E110" i="16"/>
  <c r="E113" i="16"/>
  <c r="E116" i="16"/>
  <c r="E119" i="16"/>
  <c r="E122" i="16"/>
  <c r="E125" i="16"/>
  <c r="E128" i="16"/>
  <c r="E129" i="16"/>
  <c r="E130" i="16"/>
  <c r="E131" i="16"/>
  <c r="E132" i="16"/>
  <c r="E136" i="16"/>
  <c r="E139" i="16"/>
  <c r="E140" i="16"/>
  <c r="E141" i="16"/>
  <c r="E144" i="16"/>
  <c r="E147" i="16"/>
  <c r="E150" i="16"/>
  <c r="E153" i="16"/>
  <c r="E154" i="16"/>
  <c r="E157" i="16"/>
  <c r="E158" i="16"/>
  <c r="E159" i="16"/>
  <c r="E160" i="16"/>
  <c r="D167" i="16" l="1"/>
  <c r="F79" i="15" l="1"/>
  <c r="C45" i="12" l="1"/>
  <c r="B14" i="4" l="1"/>
  <c r="B15" i="4"/>
  <c r="B16" i="4"/>
  <c r="B17" i="4"/>
  <c r="B18" i="4"/>
  <c r="B19" i="4"/>
  <c r="B20" i="4"/>
  <c r="B21" i="4"/>
  <c r="B22" i="4"/>
  <c r="B13" i="4"/>
  <c r="B8" i="4"/>
  <c r="B9" i="4"/>
  <c r="B7" i="4"/>
  <c r="B3" i="4" l="1"/>
  <c r="C45" i="1"/>
  <c r="B2" i="4" s="1"/>
  <c r="B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Carroll, Tyler</author>
  </authors>
  <commentList>
    <comment ref="F34" authorId="0" shapeId="0" xr:uid="{00000000-0006-0000-0000-000001000000}">
      <text>
        <r>
          <rPr>
            <b/>
            <sz val="9"/>
            <color indexed="81"/>
            <rFont val="Tahoma"/>
            <family val="2"/>
          </rPr>
          <t>Carroll, Tyler:</t>
        </r>
        <r>
          <rPr>
            <sz val="9"/>
            <color indexed="81"/>
            <rFont val="Tahoma"/>
            <family val="2"/>
          </rPr>
          <t xml:space="preserve">
Passed: 11/28/16
Effective: 12/6/16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Carroll, Tyler</author>
  </authors>
  <commentList>
    <comment ref="E49" authorId="0" shapeId="0" xr:uid="{00000000-0006-0000-0400-000001000000}">
      <text>
        <r>
          <rPr>
            <b/>
            <sz val="9"/>
            <color indexed="81"/>
            <rFont val="Tahoma"/>
            <family val="2"/>
          </rPr>
          <t>Carroll, Tyler:</t>
        </r>
        <r>
          <rPr>
            <sz val="9"/>
            <color indexed="81"/>
            <rFont val="Tahoma"/>
            <family val="2"/>
          </rPr>
          <t xml:space="preserve">
Incentives mirror the incentives offered through Farmville's Enterprise Zone</t>
        </r>
      </text>
    </comment>
    <comment ref="E51" authorId="0" shapeId="0" xr:uid="{00000000-0006-0000-0400-000002000000}">
      <text>
        <r>
          <rPr>
            <b/>
            <sz val="9"/>
            <color indexed="81"/>
            <rFont val="Tahoma"/>
            <family val="2"/>
          </rPr>
          <t>Carroll, Tyler:</t>
        </r>
        <r>
          <rPr>
            <sz val="9"/>
            <color indexed="81"/>
            <rFont val="Tahoma"/>
            <family val="2"/>
          </rPr>
          <t xml:space="preserve">
Incentives mirror incentives offered through South Boston's Enterprise Zone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Carroll, Tyler</author>
  </authors>
  <commentList>
    <comment ref="F34" authorId="0" shapeId="0" xr:uid="{00000000-0006-0000-0500-000001000000}">
      <text>
        <r>
          <rPr>
            <b/>
            <sz val="9"/>
            <color indexed="81"/>
            <rFont val="Tahoma"/>
            <family val="2"/>
          </rPr>
          <t>Carroll, Tyler:</t>
        </r>
        <r>
          <rPr>
            <sz val="9"/>
            <color indexed="81"/>
            <rFont val="Tahoma"/>
            <family val="2"/>
          </rPr>
          <t xml:space="preserve">
Passed: 11/28/16
Effective: 12/6/16</t>
        </r>
      </text>
    </comment>
  </commentList>
</comments>
</file>

<file path=xl/sharedStrings.xml><?xml version="1.0" encoding="utf-8"?>
<sst xmlns="http://schemas.openxmlformats.org/spreadsheetml/2006/main" count="2482" uniqueCount="497">
  <si>
    <t>Locality</t>
  </si>
  <si>
    <t>Lynchburg</t>
  </si>
  <si>
    <t>Fredericksburg</t>
  </si>
  <si>
    <t>Salem</t>
  </si>
  <si>
    <t>Hampton</t>
  </si>
  <si>
    <t>Norfolk</t>
  </si>
  <si>
    <t>Virginia Beach</t>
  </si>
  <si>
    <t>James City</t>
  </si>
  <si>
    <t>Clifton Forge</t>
  </si>
  <si>
    <t>Farmville</t>
  </si>
  <si>
    <t>Petersburg</t>
  </si>
  <si>
    <t>Bristol</t>
  </si>
  <si>
    <t>Spotsylvania</t>
  </si>
  <si>
    <t>Newport News</t>
  </si>
  <si>
    <t>Colonial Beach</t>
  </si>
  <si>
    <t>Waynesboro</t>
  </si>
  <si>
    <t>Blacksburg</t>
  </si>
  <si>
    <t>Carroll County</t>
  </si>
  <si>
    <t>Fauquier</t>
  </si>
  <si>
    <t>Front Royal</t>
  </si>
  <si>
    <t>Hillsville</t>
  </si>
  <si>
    <t>Prince Edward</t>
  </si>
  <si>
    <t>Rockbridge</t>
  </si>
  <si>
    <t>South Boston</t>
  </si>
  <si>
    <t>Entire county</t>
  </si>
  <si>
    <t>https://library.municode.com/va/james_city_county/codes/code_of_ordinances?nodeId=CD_ORD_CH7ECINZO_ARTIENZO_S7-7AP</t>
  </si>
  <si>
    <t>Notes</t>
  </si>
  <si>
    <t>Entire city</t>
  </si>
  <si>
    <t>Strasburg</t>
  </si>
  <si>
    <t>County</t>
  </si>
  <si>
    <t>Locality Type</t>
  </si>
  <si>
    <t>City</t>
  </si>
  <si>
    <t>Town</t>
  </si>
  <si>
    <t>ü</t>
  </si>
  <si>
    <t>Cape Charles</t>
  </si>
  <si>
    <t>https://library.municode.com/va/lynchburg/ordinances/code_of_ordinances?nodeId=733342</t>
  </si>
  <si>
    <t>http://www.fredericksburgva.com/DoingBusiness/BusinessResources/TourismZoneIncentive/</t>
  </si>
  <si>
    <t>http://www.blacksburg.gov/community/arts-and-culture/arts-and-cultural-district-incentive-zones/tourism-zone</t>
  </si>
  <si>
    <t>Williamsburg</t>
  </si>
  <si>
    <t>Number of Zones</t>
  </si>
  <si>
    <t>Manassas</t>
  </si>
  <si>
    <t>Wytheville</t>
  </si>
  <si>
    <t>https://library.municode.com/va/wytheville/codes/code_of_ordinances?nodeId=PTIICO_CH2AD_ARTIXTOZO</t>
  </si>
  <si>
    <t>https://library.municode.com/va/colonial_beach/codes/code_of_ordinances?nodeId=COOR_CH23TEZO_ARTIITEZO_S23-90TOZO</t>
  </si>
  <si>
    <t>http://www.waynesborobusiness.com/Site-Selection-Services/Incentives-and-Financing/Tourism-Development-Zone.aspx</t>
  </si>
  <si>
    <t>https://farmvilleva.com/departments/economic-development/tourism-zone/</t>
  </si>
  <si>
    <t>https://library.municode.com/va/bristol/codes/code_of_ordinances?nodeId=PTIICO_CH50LAUS_ARTIIZO_DIV7OVDI_S50-132TOZOOV</t>
  </si>
  <si>
    <t>http://www.petersburg-va.org/AgendaCenter/ViewFile/Minutes/154?MOBILE=ON
http://www.progress-index.com/news/20160920/petersburg-adopts-ordinance-creating-tourism-zone</t>
  </si>
  <si>
    <t>Related Links</t>
  </si>
  <si>
    <t>https://library.municode.com/va/Fauquier_County/codes/code_of_ordinances?nodeId=COOR_CH8FITA_ARTXIXBUZOAXIN_DIV2TOZO</t>
  </si>
  <si>
    <t>http://www.co.prince-edward.va.us/pdf/PH_Ordinance-Creation%20Tourism%20Zone_12-13-2011.pdf</t>
  </si>
  <si>
    <t>Shenandoah County</t>
  </si>
  <si>
    <t>Town of Leesburg</t>
  </si>
  <si>
    <t>Town of South Hill</t>
  </si>
  <si>
    <t>Powhatan County</t>
  </si>
  <si>
    <t>https://library.municode.com/va/cape_charles/codes/code_of_ordinances?nodeId=CO_CH24TOZO</t>
  </si>
  <si>
    <t>https://library.municode.com/va/strasburg/codes/code_of_ordinances?nodeId=PTIICO_CH78TA_ARTVIIISTARTODI_S78-268PUIN</t>
  </si>
  <si>
    <t>http://www.co.rockbridge.va.us/469/Tourism-Zones</t>
  </si>
  <si>
    <t>Prince George</t>
  </si>
  <si>
    <t>https://library.municode.com/va/prince_george_county/codes/code_of_ordinances?nodeId=COOR_CH74TA_ARTXIIIPRGETOZO_S74-483CREX45TOZO</t>
  </si>
  <si>
    <t>http://www.alleghanyjournal.com/aj_article.php?ndx=15665
https://www.cliftonforgeva.gov/wp-content/uploads/2013/12/Agenda-Town-Council-9-27-16.pdf</t>
  </si>
  <si>
    <t>http://mydanvilleagendas.info/docs/2013/WS/20130416_129/550_Tourism%20Zone%20Ord%2018-76%20011711.pdf</t>
  </si>
  <si>
    <t>http://council.hampton.gov/Documents/Document.aspx?q=WIFT73dBoiF3Qs1vbD8SN22lkTf%2BgZBPREbf%2FWYn972ew64oSV%2FUSOm2daqh51mc</t>
  </si>
  <si>
    <t>Norfolk City</t>
  </si>
  <si>
    <t>considering adding more zones</t>
  </si>
  <si>
    <t>https://www.salemva.gov/Portals/0/Salem_Documents/Departments/Community-Development/docs/Planning/info/Downtown_Salem_Tourism_Zone_Needs_Assessment.pdf</t>
  </si>
  <si>
    <t>http://www.spotsylvaniaeda.com/filestorage/164/396/406/TourZP.pdf</t>
  </si>
  <si>
    <t>https://library.municode.com/va/virginia_beach/codes/code_of_ordinances?nodeId=CO_CH35.4TOZO</t>
  </si>
  <si>
    <t>Page County</t>
  </si>
  <si>
    <t>Tazewell</t>
  </si>
  <si>
    <t>Entire town</t>
  </si>
  <si>
    <t>Technology and Tourism Zone</t>
  </si>
  <si>
    <t>All areas of town's Enterprise Zone and all town-owned property located at Farmville Regional Airport and Farmville Municipal Golf Course (both located in Cumberland County)</t>
  </si>
  <si>
    <t>1. Downtown Business Tourism Zone
2. Communiy Business Tourism Zone
3. Entrance Cooridor Tourism Zone</t>
  </si>
  <si>
    <t>1. Eagle Village Tourism Zone
2. Celebrate Virgnia South - Central Park Tourism Zone
3. Downtown - Princess Anne Street Tourism Zone</t>
  </si>
  <si>
    <t>1. Coliseum Central Tourism Zone
2. Hampton Waterfront Tourism Zone</t>
  </si>
  <si>
    <t>1. Upper Warwick Blvd/Denbigh Tourism Zone
2. Patrick Henry Tourism Zone
3. Greater Hilton Tourism Zone
4. Southeast Community Tourism Zone</t>
  </si>
  <si>
    <t>Berryville</t>
  </si>
  <si>
    <t>1. Downtown Business Tourism Zone
2.. Entrance Cooridor Tourism zone
3. Community Business Tourism Zone</t>
  </si>
  <si>
    <t>https://library.municode.com/va/berryville/codes/code_of_ordinances?nodeId=CO_CH16TA_ARTIINGE_S16-9TOZOIN</t>
  </si>
  <si>
    <t>Albemarle</t>
  </si>
  <si>
    <t>Crozet Tourism Zone</t>
  </si>
  <si>
    <t>http://www.albemarle.org/upload/images/Forms_Center/Departments/Board_of_Supervisors/Forms/Agenda/2013Files/1002/11.0a_TourismZone.pdf
https://www.albemarle.org/upload/images/Forms_Center/Departments/Board_of_Supervisors/Forms/Agenda/2013Files/1002/11.0_TourismZone.pdf
http://www.newsplex.com/home/headlines/Board-Establishes-Crozet-Tourism-Zone-226238181.html</t>
  </si>
  <si>
    <t>Purcellville</t>
  </si>
  <si>
    <t>Old Town Tourism Zone</t>
  </si>
  <si>
    <t>Prince William</t>
  </si>
  <si>
    <t>Downtown Petersburg Tourism Zone</t>
  </si>
  <si>
    <t>https://library.municode.com/VA/purcellville/codes/code_of_ordinances?nodeId=PTIICO_CH18BU_ARTVTOZO_S18-173OLTOTOZO</t>
  </si>
  <si>
    <t>http://eservice.pwcgov.org/documents/bocs/agendas/2013/0618/9-A.pdf
http://eservice.pwcgov.org/documents/bocs/agendas/2013/0716/9-A.pdf</t>
  </si>
  <si>
    <t>Pocahontas</t>
  </si>
  <si>
    <t>1. Downtown Manassas Tourism Zone
2. Gateway Tourism Zone</t>
  </si>
  <si>
    <t>http://www.manassascity.org/1292/Downtown-Arts-Tourism-District
https://library.municode.com/va/manassas/codes/code_of_ordinances?nodeId=PTIICOOR_CH110TA_ARTXIITOZO</t>
  </si>
  <si>
    <t>Orange County</t>
  </si>
  <si>
    <t>1. Ocean View Tourism Zone
2. Downtown Tourism Zone
3. Military Highway Tourism Zone</t>
  </si>
  <si>
    <t>https://library.municode.com/va/norfolk/codes/code_of_ordinances?nodeId=COCI_CH46TOZO_ARTIVDOTOZO
https://www.norfolk.gov/AgendaCenter/ViewFile/Item/3298?fileID=7072</t>
  </si>
  <si>
    <t>Arts and Tourism District</t>
  </si>
  <si>
    <t>Bath County</t>
  </si>
  <si>
    <t>Town of Luray</t>
  </si>
  <si>
    <t>Exit 45 Tourism Zone</t>
  </si>
  <si>
    <t>https://library.municode.com/va/south_boston/codes/code_of_ordinances?nodeId=PTIICO_CH26BU_ARTVTOZO
https://library.municode.com/va/south_boston/ordinances/code_of_ordinances?nodeId=775009</t>
  </si>
  <si>
    <t>Same boundaries as the town's Enterprise Zone</t>
  </si>
  <si>
    <t>Resort Area Tourism Zone</t>
  </si>
  <si>
    <t>1. Downtown Tourism Zone
2. East Main Tourism Zone
3. Interstate Tourism Zone</t>
  </si>
  <si>
    <t>Patrick County</t>
  </si>
  <si>
    <t>Franklin County</t>
  </si>
  <si>
    <t>Total Number of Zones</t>
  </si>
  <si>
    <t>Localities with Zones</t>
  </si>
  <si>
    <t>Verfied?</t>
  </si>
  <si>
    <t>1. Downtown Tourism Zone
2. Texas Street Tourism Zone
3. East Main Street Tourism Zone
4. Kesler Mill Tourism Zone</t>
  </si>
  <si>
    <t>Gate City</t>
  </si>
  <si>
    <t>https://library.municode.com/va/gate_city/codes/code_of_ordinances?nodeId=PTIICOOR_CH24TA_ARTVINZO_S24-65GATOZO</t>
  </si>
  <si>
    <t>Saint Paul</t>
  </si>
  <si>
    <t>Richmond</t>
  </si>
  <si>
    <t>Town of marion</t>
  </si>
  <si>
    <t>https://library.municode.com/VA/Richmond/codes/code_of_ordinances?nodeId=PTIICICO_CH6BUBURE_ARTXITOZO_DIV2ESZO_S6-592FULRYTOZO</t>
  </si>
  <si>
    <t>1.  Downtown-East End Tourism Zone
2.  Fan-Boulevard-Carytown Tourism Zone
3.  Manchester Tourism Zone
4.  Port of Richmond Tourism Zone
5.  Scott’s Addition Tourism Zone</t>
  </si>
  <si>
    <t>https://www.stpaulva.org/sites/default/files/fileattachments/town_council/meeting/3111/f0c0b9_b0ec631090004861a23605212f6e4a76.pdf</t>
  </si>
  <si>
    <t>Warrenton</t>
  </si>
  <si>
    <t>https://library.municode.com/va/warrenton/codes/code_of_ordinances?nodeId=PTIITHCO_CH15TA_ARTVIIIBUZOAXIN_DIV2TOZO
http://www.warrentonva.gov/Incentive%20Zone%20Programs-Overview%20Chart.pdf</t>
  </si>
  <si>
    <t>Culpeper</t>
  </si>
  <si>
    <t>https://library.municode.com/va/Culpeper/codes/code_of_ordinances?nodeId=PTIITHCO_CH23TA_ARTXIIBUINARZO_S23-200PUCRBUINARZO</t>
  </si>
  <si>
    <t>Windsor</t>
  </si>
  <si>
    <t>http://insidetheisle.com/wp-content/uploads/2017/06/Windsor-Tourism-Zone-Brochure.pdf
http://insidetheisle.com/incentives-3/</t>
  </si>
  <si>
    <t>Locality Breakdown</t>
  </si>
  <si>
    <r>
      <rPr>
        <u/>
        <sz val="11"/>
        <color theme="1"/>
        <rFont val="Calibri"/>
        <family val="2"/>
        <scheme val="minor"/>
      </rPr>
      <t>Incentives</t>
    </r>
    <r>
      <rPr>
        <sz val="11"/>
        <color theme="1"/>
        <rFont val="Calibri"/>
        <family val="2"/>
        <scheme val="minor"/>
      </rPr>
      <t xml:space="preserve">
1. Reimbursement for 3 years of Town real 
estate tax 
2. 50% reimbursement for the initial facility 
fee for water services.</t>
    </r>
  </si>
  <si>
    <t>Date Established</t>
  </si>
  <si>
    <t>Chrono Rank</t>
  </si>
  <si>
    <t>http://carrollcountyva.org/docs/bdpkt/2013/Oct/04zb_TourismZone.pdf
http://carrollcountyva.org/docs/bdpkt/2013/Dec/02_BOS_November_2013_Minutes.pdf
http://carrollcountyva.org/docs/bdpkt/2013/Oct/04ze_TourismZone_Application.pdf</t>
  </si>
  <si>
    <t>Danville</t>
  </si>
  <si>
    <t>http://www.yeswilliamsburg.com/business-resources/incentives-and-grants/williamsburg-tourism-zone
http://www.williamsburgva.gov/home/showdocument?id=12505</t>
  </si>
  <si>
    <t>http://www.godanriver.com/news/danville/proposed-tourism-zone-may-expand/article_e1c9656c-5944-11e3-a9d8-001a4bcf6878.html</t>
  </si>
  <si>
    <t>Buena Vista</t>
  </si>
  <si>
    <t>http://wceda.com/wp-content/uploads/2015/05/TourismZoneOrdinance.pdf</t>
  </si>
  <si>
    <t>https://bvcity.org/wp-content/uploads/2017/12/Vps2012_web.pdf
http://archives.etypeservices.com/lexington1/Magazine34466/Publication/Magazine34466.pdf</t>
  </si>
  <si>
    <t>VTC Field Team</t>
  </si>
  <si>
    <t>http://www.townofhillsville.com/s/TOWN-OF-HILLSVILLE-TOURISM-ZONE-2015.docx
http://www.townofhillsville.com/s/Hillsville-Tourism1.docx
http://www.galaxgazette.com/content/incentives-available-tourism-businesses
http://www.townofhillsville.com/s/Tourism-Zoning-2013Map.pdf</t>
  </si>
  <si>
    <t>Region</t>
  </si>
  <si>
    <t>Shenandoah Valley</t>
  </si>
  <si>
    <t>Blue Ridge Highlands</t>
  </si>
  <si>
    <t>Coastal Virginia - Eastern Shore</t>
  </si>
  <si>
    <t>Virginia Mountains</t>
  </si>
  <si>
    <t>Chesapeake Bay</t>
  </si>
  <si>
    <t>Northern Virginia</t>
  </si>
  <si>
    <t>Central Virginia</t>
  </si>
  <si>
    <t>Heart of Appalachia</t>
  </si>
  <si>
    <t>Coastal Virginia - Hampton Roads</t>
  </si>
  <si>
    <t>Southern Virginia</t>
  </si>
  <si>
    <t>Town of Gate City</t>
  </si>
  <si>
    <t>Town of St Paul</t>
  </si>
  <si>
    <t>Tazewell County</t>
  </si>
  <si>
    <t>Town of Tazewell</t>
  </si>
  <si>
    <t>Town of Pocahontas</t>
  </si>
  <si>
    <t>Town of Wytheville</t>
  </si>
  <si>
    <t>Town of Hillsville</t>
  </si>
  <si>
    <t>Town of Blacksburg</t>
  </si>
  <si>
    <t>Rockbridge County</t>
  </si>
  <si>
    <t>Town of Farmville</t>
  </si>
  <si>
    <t>Town of South Boston</t>
  </si>
  <si>
    <t>Town of Strasburg</t>
  </si>
  <si>
    <t>Town of Front Royal</t>
  </si>
  <si>
    <t>Faquier</t>
  </si>
  <si>
    <t>Town of Warrenton</t>
  </si>
  <si>
    <t>Town of Culpeper</t>
  </si>
  <si>
    <t>Prince William County</t>
  </si>
  <si>
    <t>Town of Berryville</t>
  </si>
  <si>
    <t>Town of Purcelville</t>
  </si>
  <si>
    <t>Town of Colonial Beach</t>
  </si>
  <si>
    <t>James City County</t>
  </si>
  <si>
    <t>West to East Rank</t>
  </si>
  <si>
    <t>https://www.nngov.com/2325/Tourism-Zones
https://library.municode.com/va/newport_news/codes/code_of_ordinances?nodeId=CD_ORD_CH40.2ENZOTEZOTOZODEPRZO_ARTIIITOZO</t>
  </si>
  <si>
    <t>https://library.municode.com/va/tazewell_county/codes/code_of_ordinances?nodeId=CO_CH15PLDE_ARTVIITOZO
http://tazewellcountyva.org/wp-content/uploads/2015/10/May-1-2012-Board-of-Supervisors-Minutes-2.pdf
http://tazewellcountyva.org/wp-content/uploads/2016/04/March-1-2016-TCBOS-Minutes.pdf</t>
  </si>
  <si>
    <t>Recently reduced qualifiying capital investment from $150,000 to $25,000 (amended 3/1/16)</t>
  </si>
  <si>
    <t>Town of Cape Charles</t>
  </si>
  <si>
    <t>Tourism Region Breakdown</t>
  </si>
  <si>
    <t>Total</t>
  </si>
  <si>
    <t xml:space="preserve">https://www.norfolk.gov/AgendaCenter/ViewFile/Item/710?fileID=949
https://www.norfolk.gov/AgendaCenter/ViewFile/Item/3298?fileID=7072
</t>
  </si>
  <si>
    <t>Northern VA</t>
  </si>
  <si>
    <t>Coastal VA Hampton Roads</t>
  </si>
  <si>
    <t>Mountains</t>
  </si>
  <si>
    <t>Name of Tourism Zone</t>
  </si>
  <si>
    <t>Downtown Business Tourism Zone</t>
  </si>
  <si>
    <t>Entrance Tourism Zone</t>
  </si>
  <si>
    <t>Community Business Tourism Zone</t>
  </si>
  <si>
    <t>Eagle Village Tourism Zone</t>
  </si>
  <si>
    <t>Celebtrate Virginia South - Central Park Tourism Zone</t>
  </si>
  <si>
    <t>Downtown - Princess Anne Street Tourism Zone</t>
  </si>
  <si>
    <t>Communiy Business Tourism Zone</t>
  </si>
  <si>
    <t>Entrance Cooridor Tourism Zone</t>
  </si>
  <si>
    <t>Coliseum Central Tourism Zone</t>
  </si>
  <si>
    <t>Hampton Waterfront Tourism Zone</t>
  </si>
  <si>
    <t>Upper Warwick Blvd/Denbigh Tourism Zone</t>
  </si>
  <si>
    <t>Patrick Henry Tourism Zone</t>
  </si>
  <si>
    <t xml:space="preserve"> Greater Hilton Tourism Zone</t>
  </si>
  <si>
    <t>Southeast Community Tourism Zone</t>
  </si>
  <si>
    <t>Downtown Manassas Tourism Zone</t>
  </si>
  <si>
    <t>Gateway Tourism Zone</t>
  </si>
  <si>
    <t>Ocean View Tourism Zone</t>
  </si>
  <si>
    <t>Downtown Tourism Zone</t>
  </si>
  <si>
    <t>Military Highway Tourism Zone</t>
  </si>
  <si>
    <t xml:space="preserve">
Fan-Boulevard-Carytown Tourism Zone
</t>
  </si>
  <si>
    <t>Downtown-East End Tourism Zone</t>
  </si>
  <si>
    <t>Manchester Tourism Zone</t>
  </si>
  <si>
    <t>Port of Richmond Tourism Zone</t>
  </si>
  <si>
    <t>Scott’s Addition Tourism Zone</t>
  </si>
  <si>
    <t>Texas Street Tourism Zone</t>
  </si>
  <si>
    <t>East Main Street Tourism Zone</t>
  </si>
  <si>
    <t xml:space="preserve"> Kesler Mill Tourism Zone</t>
  </si>
  <si>
    <t>Interstate Tourism Zone</t>
  </si>
  <si>
    <t>East Main Tourism Zone</t>
  </si>
  <si>
    <t>Tourism Zone Overlay District</t>
  </si>
  <si>
    <t>Buena Vista Tourism Zone</t>
  </si>
  <si>
    <t>Cape Charles Tourism Zone</t>
  </si>
  <si>
    <t>Carroll County Tourism Zone</t>
  </si>
  <si>
    <t>Clifton Forge Tourism Zone</t>
  </si>
  <si>
    <t>Colonial Beach Tourism Zone</t>
  </si>
  <si>
    <t>Town of Culpeper Business Investment Area Zone</t>
  </si>
  <si>
    <t>Danville Tourism Zone</t>
  </si>
  <si>
    <t>Town of Farmville Tourism Zone</t>
  </si>
  <si>
    <t>Fauquier County Tourism Zone</t>
  </si>
  <si>
    <t>Gate City Tourism Zone</t>
  </si>
  <si>
    <t>Town of Hillsville Tourism Zone</t>
  </si>
  <si>
    <t>James City County Tourism Zone</t>
  </si>
  <si>
    <t>Lynchburg Tourism Zone</t>
  </si>
  <si>
    <t>100Main Tourism Zone</t>
  </si>
  <si>
    <t>https://library.municode.com/va/norfolk/ordinances/code_of_ordinances?nodeId=832923</t>
  </si>
  <si>
    <t>Pocahontas Tourism Zone</t>
  </si>
  <si>
    <t>Route 15 South Tourism Zone</t>
  </si>
  <si>
    <t>Prince William Tourism Zone</t>
  </si>
  <si>
    <t>Saint Paul Tourism Zone</t>
  </si>
  <si>
    <t>South Boston Tourism Zone</t>
  </si>
  <si>
    <t>Natural Bridge Tourism Zone</t>
  </si>
  <si>
    <t>Raphine Tourism Zone</t>
  </si>
  <si>
    <t>Courthouse Corridor Tourism Zone</t>
  </si>
  <si>
    <t>Route 2 Corridor Tourism Zone</t>
  </si>
  <si>
    <t>Lake Anna Corridor Tourism Zone</t>
  </si>
  <si>
    <t>Warrenton Tourism Zone</t>
  </si>
  <si>
    <t>Town of Windsor Tourism Zone</t>
  </si>
  <si>
    <t>Williamsburg Culinary Arts and Hospitality District</t>
  </si>
  <si>
    <t>Wytheville Tourism Zone</t>
  </si>
  <si>
    <t>Created 11/28/16 and effective 12/16/16</t>
  </si>
  <si>
    <t>http://www.waynesborobusiness.com/Site-Selection-Services/Incentives-and-Financing/Tourism-Development-Zone.aspx
https://library.municode.com/va/waynesboro/codes/code_of_ordinances?nodeId=PTIICO_CH22BU_ARTVTODEZO</t>
  </si>
  <si>
    <t>https://www.norfolk.gov/AgendaCenter/ViewFile/Item/710?fileID=949
https://www.norfolk.gov/AgendaCenter/ViewFile/Item/3298?fileID=7072</t>
  </si>
  <si>
    <t>Back of the Dragon Tourism Zone</t>
  </si>
  <si>
    <t>http://tazewellcountyva.org/wp-content/uploads/2015/10/November-12-2013-BOS-Minutes.pdf</t>
  </si>
  <si>
    <t>Cavitt's Creek Park Tourism Zone</t>
  </si>
  <si>
    <t>Tazewell Area Tourism Zone</t>
  </si>
  <si>
    <t>https://library.municode.com/va/gate_city/codes/code_of_ordinances?nodeId=PTIICOOR_CH24TA_ARTVINZO_S24-65GATOZO
https://library.municode.com/va/gate_city/ordinances/code_of_ordinances?nodeId=839226</t>
  </si>
  <si>
    <t>Spotsylvania County</t>
  </si>
  <si>
    <t>City of Fredericksburg</t>
  </si>
  <si>
    <t>Prince Edward County</t>
  </si>
  <si>
    <t>Fauquier County</t>
  </si>
  <si>
    <t>Town of Purcellville</t>
  </si>
  <si>
    <t>Town of Windsor</t>
  </si>
  <si>
    <t>Albemarle County</t>
  </si>
  <si>
    <t>Town of Saint Paul</t>
  </si>
  <si>
    <t>Prince George County</t>
  </si>
  <si>
    <t>Town of Clifton Forge</t>
  </si>
  <si>
    <t>October 2009</t>
  </si>
  <si>
    <t>November 2009</t>
  </si>
  <si>
    <t>September 2010</t>
  </si>
  <si>
    <t>October 2010</t>
  </si>
  <si>
    <t>January 2011</t>
  </si>
  <si>
    <t>September 2011</t>
  </si>
  <si>
    <t>December 2011</t>
  </si>
  <si>
    <t>January 2012</t>
  </si>
  <si>
    <t>February 2012</t>
  </si>
  <si>
    <t>March 2012</t>
  </si>
  <si>
    <t>May 2012</t>
  </si>
  <si>
    <t>November 2013</t>
  </si>
  <si>
    <t>August 2012</t>
  </si>
  <si>
    <t>January 2013</t>
  </si>
  <si>
    <t>March 2013</t>
  </si>
  <si>
    <t>June 2013</t>
  </si>
  <si>
    <t>August 2013</t>
  </si>
  <si>
    <t>October 2013</t>
  </si>
  <si>
    <t>December 2013</t>
  </si>
  <si>
    <t>January 2014</t>
  </si>
  <si>
    <t>April 2014</t>
  </si>
  <si>
    <t>May 2014</t>
  </si>
  <si>
    <t>May 2017</t>
  </si>
  <si>
    <t>June 2014</t>
  </si>
  <si>
    <t>March 2015</t>
  </si>
  <si>
    <t>April 2015</t>
  </si>
  <si>
    <t>September 2015</t>
  </si>
  <si>
    <t>January 2016</t>
  </si>
  <si>
    <t>February 2016</t>
  </si>
  <si>
    <t>June 2016</t>
  </si>
  <si>
    <t>September 2016</t>
  </si>
  <si>
    <t>October 2016</t>
  </si>
  <si>
    <t>November 2016</t>
  </si>
  <si>
    <t>December 2016</t>
  </si>
  <si>
    <t>http://www.alleghanyjournal.com/aj_article.php?ndx=15665
http://www.co.alleghany.va.us/wp-content/uploads/2016/07/feb7.reg2_.pdf
https://www.cliftonforgeva.gov/wp-content/uploads/2013/12/Agenda-Town-Council-9-27-16.pdf</t>
  </si>
  <si>
    <t>Pocahontas Area/North Tazewell Tourism Zone</t>
  </si>
  <si>
    <t>Benefits/Incentives</t>
  </si>
  <si>
    <t>http://www.spotsylvaniaeda.com/filestorage/164/396/406/TourZP.pdf
http://www.spotsylvaniaeda.com/filestorage/164/396/406/TTZ_Ord1_(1).pdf</t>
  </si>
  <si>
    <t>1. BPOL tax rebate
2. Rebtate of other town fees (building permit fees, water sewer connection fees, and rebate of fees from site plan review)</t>
  </si>
  <si>
    <t>1. Existing Business Capital Investment: $250,000
2. New Business Capital Investment: $500,000
3. Job creation requirement not included in ordinance</t>
  </si>
  <si>
    <t>$15,000 capital investment minimum</t>
  </si>
  <si>
    <t>Must be an eligbile tourism business making a substantial capital investment and creating new jobs in the tourism zone</t>
  </si>
  <si>
    <t>Eligibility Requirements</t>
  </si>
  <si>
    <t>1. Capital Investment: $500,000
OR
2. Create and sustain 25 FT jobs</t>
  </si>
  <si>
    <t>1. Reduction or waiver of business license tax 
2.  Reduction or waiver of permit fees and/or water and sewer availability fees 
3. Reduction of any type of gross receipts tax (meals, lodging, admissions, local sales) 
4. Reduction of machinery, tools, and business personal property taxes, as applicable.</t>
  </si>
  <si>
    <t>1. Existing business: $125,000 in capital investment or 5 new jobs
2. New businesses: $250,000 or 10 new jobs</t>
  </si>
  <si>
    <t>1. Business License Tax Rebate
2. Real Estate Tax Rebate
3. Application fee waiver</t>
  </si>
  <si>
    <t>Not defined in ordinance</t>
  </si>
  <si>
    <t>http://www.fredericksburgva.com/DoingBusiness/BusinessResources/TourismZoneIncentive/
http://www.fredericksburgva.com/DocumentCenter/View/106/Celebrate-Virginia-South---Central-Park-Tourism-Zone-Ordinance-PDF?bidId=
http://www.fredericksburgva.com/DocumentCenter/View/105/Tourism-Zone-Incentive-Flyer-PDF?bidId=</t>
  </si>
  <si>
    <t>http://www.fredericksburgva.com/DoingBusiness/BusinessResources/TourismZoneIncentive/
http://www.fredericksburgva.com/DocumentCenter/View/105/Tourism-Zone-Incentive-Flyer-PDF?bidId=
http://www.fredericksburgva.com/DocumentCenter/View/108/Eagle-Village-Tourism-Zone-Ordinance-PDF?bidId=</t>
  </si>
  <si>
    <t>Capital investment: $15,000</t>
  </si>
  <si>
    <t>1. BPOL Tax Rebate
2. Fee reimbursements (building code fees, subdivision fees, 
water/sewer connection fees)</t>
  </si>
  <si>
    <t>1. Existing businesses: $250,000 capital investment OR 5 new jobs
2. New businesses: $500,000 OR 25 new jobs</t>
  </si>
  <si>
    <t>TDFP</t>
  </si>
  <si>
    <t>Capital investment: $350,000</t>
  </si>
  <si>
    <t>1. Reduction of development review fees
2. BPOL grant
3. Business tangible personal propoerty grant
4. Expedited review process</t>
  </si>
  <si>
    <t>1. Reduction or waiver of BPOL taxes
2. Performance grants on tax revenue generation from meals, lodging, admissions, and local sales, as applicable</t>
  </si>
  <si>
    <t>1. Tax rebates (BPOL, business tangible personal property, and M&amp;T)
2. Permit fee rebates (for site plans, building and zoning permits)
3. Targeted industry status (expedited review program)</t>
  </si>
  <si>
    <t>Not specified in ordinance</t>
  </si>
  <si>
    <t>1. $25,000 capital investment
2. Create at least one full-time job</t>
  </si>
  <si>
    <t>1. New businesses: $250,000 capital investment or 4 FTE jobs
2. Existing Businesses: $125,000 capital investment or 2 FTE jobs</t>
  </si>
  <si>
    <t>1. New businesses: $500,000 capital investment or 8 FTE jobs
2. Existing Businesses: $250,000 capital investment or 4 FTE jobs</t>
  </si>
  <si>
    <t>1. Capital investment: $250,00
2. Must be a transient lodging facility</t>
  </si>
  <si>
    <t>Any business or organization defined as a 
qualified arts or tourism business</t>
  </si>
  <si>
    <t>1. BPOL tax reduction or exemption
2. Water and sewer fee reductions</t>
  </si>
  <si>
    <t>$25,000 capital investment</t>
  </si>
  <si>
    <t>1. Reimbursement of town real estate tax
2. 50% reimbursement for initial facility fee for water services</t>
  </si>
  <si>
    <t>1. Existing businesses: $250,000 capital investment  
2. New businesses: $500,000</t>
  </si>
  <si>
    <t>1. Business License Tax Rebate
2. Real Estate Tax Rebate
3. Targeted industry status (business placed in city's Fast Track Development Review, Permitting, and Inspections program)</t>
  </si>
  <si>
    <t>1. Existing businesses: $250,000 capital investment and 5 new jobs
2. New businesses: $500,000 and 5 new jobs</t>
  </si>
  <si>
    <t>1. BPOL tax grant
2. M&amp;T tax grant
3. Real estate tax grant
4. Meals tax grant
5. Lodging tax grant</t>
  </si>
  <si>
    <t>1. Tax reimbursements (real estate, property tax, and BPOL)
2. Fee reimbursements (building permit fee, tourism development zone application fee, sign permit fee)
3. Marketing grants
4. Payment of membership dues to specific organizations
5. Training scholarship
6. Potential access to other city grant programs</t>
  </si>
  <si>
    <t>1. Real estate tax reimbursement
2. Business license fee waiver
3. Sewer connection fee waiver
4. Marketing incentives</t>
  </si>
  <si>
    <t>1. Existing businesses: $250,000 capital investment and 5 new jobs
2. New businesses: $500,000 and 10 new FT jobs at a rate of pay in excess of minimum wage</t>
  </si>
  <si>
    <t>1. Existing businesses: $250,000 capital investment and 5 new jobs
2. New businesses: $500,000 and 5 new FT jobs at a rate of pay in excess of minimum wage</t>
  </si>
  <si>
    <t>1. BPOL tax rebate (50%)
2. Priority consideration and review of all county permit applications
3. Building and zoning fee rebate (50%)</t>
  </si>
  <si>
    <t>1. Existing business: $125,000 in capital investment or 5 new FTE jobs
2. New businesses: $250,000 or 10 new FTE jobs</t>
  </si>
  <si>
    <t>1. Discount of 50 percent on initial connection fees for water and sewer 
2. "Gap" financing through allocation of local sales tax, not to exceed $200,000.00, in conjunction with the authorized state financing program 
3. Rebate of 25 percent of collected meals tax revenue for new businesses for five years 
4. Rebate of 25 percent of new local sales tax, new meals tax or new transient occupancy taxes for expanded businesses for five years 
5. A guaranteed 21 calendar day review process of site plans.</t>
  </si>
  <si>
    <t>1. Existing business: $50,000 in capital investment or 2 new FT jobs
2. New businesses: $100,000 or 4 new FT jobs</t>
  </si>
  <si>
    <t xml:space="preserve">1. A minimum new capital investment of $25,000.
2. A minimum creation of one new (1) job.
3. Conformance with the Town’s Comprehensive Plan.
4. Compliance with the Town Code. </t>
  </si>
  <si>
    <t>1. BPOL tax reduction
2. Permit fee reduction
3. Tap fee incentive</t>
  </si>
  <si>
    <t>Unspecified local incentives and TDFP</t>
  </si>
  <si>
    <t>1. Existing business: $100,000 in capital investment and 2 new FT jobs
2. New businesses: $250,000 and 5 new FT jobs</t>
  </si>
  <si>
    <t>1. Tax rebates (BPOL, tangible business personal property, M&amp;T)
2. Permit fee waivers or rebates (site plan, building, and zoning permits)
3. Targeted industry status (accelerated review program)</t>
  </si>
  <si>
    <t>1. Existing business: $50,000 in capital investment
2. New businesses: $250,000</t>
  </si>
  <si>
    <t>1. Waiver of twenty-five (25) percent or one thousand dollars ($1,000.00), whichever is greater for water and sewer availability and tap fees (within the Town of Farmville). 
2. A five (5) year real estate tax reinvestment credit on one hundred (100) percent of value of improvements resulting from renovation work (within the Town of Farmville). 
3. Accelerated development review process (within the Town of Farmville). 
4. Town will reimburse property owner up to one thousand dollars ($1,000.00) for architectural design fees for downtown façade improvements in the historic district upon completion of construction work and approval by town. 
5. Waiver of land disturbance/soil and erosion permit fees. (West Third Street).</t>
  </si>
  <si>
    <t>1. Existing business: $125,000 in capital investment and 5 new FT jobs
2. New businesses: $250,000 and 10 new FT jobs</t>
  </si>
  <si>
    <t>1. A five (5) year real estate tax reinvestment credit on one hundred (100) percent of value of improvements resulting from renovation work (within the Town of South Boston) 
2. Accelerated development review process (within the Town of South Boston). 
3. Town will reimburse property owner up to one thousand dollars ($1,000.00) for architectural design fees for downtown façade improvements in the historic district upon completion of construction work and approval by town.</t>
  </si>
  <si>
    <t>$150,000 in capital investment or 5 new jobs</t>
  </si>
  <si>
    <t>1. A minimum new capital investment of $25,000.
2. A minimum creation of one new (1) job.
3. Conformance with the Town’s Comprehensive Plan, Berryville Area Plan, Town Code, and Town Zoning Ordinance.</t>
  </si>
  <si>
    <t>1. Tax rebates (BPOL, local sales tax, meals tax, and room tax)
2. Zoning and building fee waiver</t>
  </si>
  <si>
    <t>1. Existing business: $15,000 in capital investment and at least one new full-time job at a rate of pay in excess of minimum wage
2. New businesses: $75,000 in capital investment and at least two new full-time jobs at a rate of pay in excess of minimum wage</t>
  </si>
  <si>
    <t>1. BPOL tax rebate (50%)
2. Real estate tax rebate (100%)</t>
  </si>
  <si>
    <t>1. Must create and maintain a minimum of one new full time or two new part time jobs 
2. Must make a new verified capital investment of no less than $2,000.00 in a building, building improvements, and/or in depreciable assets. A capital investment does not include the cost to purchase real property 
3. Must hold a current town business license and be current in all tax and utility bill obligations to the town, and all tax obligations to Northampton County 
4. Must be in compliance with all town ordinances</t>
  </si>
  <si>
    <t>1. A credit equal to 25 percent of the new or increased capital improvement tax paid to the town with a verified capital investment of not less than $2,000.00 to a maximum of $1,000,000.00 capital investment 
2. A credit equal to 50 percent of the amount of the net increase in real estate tax paid to the town 
3. A credit equal to 50 percent of the amount of BPOL tax paid to the town 
4. For a qualified tourism business that maintains at least 85 hours weekly of full time and part time staff employment, a credit of up to 50 percent of the facility and connection fees paid to the town 
5. A credit of up to 50 percent of the building permit fees paid to the town for the approved project.</t>
  </si>
  <si>
    <t>BPOL Tax Incentive?</t>
  </si>
  <si>
    <t>1. BPOL Tax Exemption/Reduction
2. Planning, zoning, and review fee rebate
3. Other incentives may made available on a case-by-case basis</t>
  </si>
  <si>
    <t>TDFP?</t>
  </si>
  <si>
    <t>Marketing Assistance?</t>
  </si>
  <si>
    <t>Finding</t>
  </si>
  <si>
    <t>Machinery and Tools 
Tax Incentive?</t>
  </si>
  <si>
    <t>Targeted Industry Status or 
Expedited Review?</t>
  </si>
  <si>
    <t>Water/sewer connection fee 
waivers or reductions?</t>
  </si>
  <si>
    <t>Fee Reductions, Waivers or Rebates? 
(other than water/sewer)</t>
  </si>
  <si>
    <t>Sales, Meals or 
Lodging Tax Incentives?</t>
  </si>
  <si>
    <t>X</t>
  </si>
  <si>
    <t>Real Estate 
Tax Incentive</t>
  </si>
  <si>
    <t>Business Tangible Personal Property Tax Incentive</t>
  </si>
  <si>
    <t>1. Tax rebates (BPOL and M&amp;T)
2. Targeted industry status (fast track development review, permitting and inspections)</t>
  </si>
  <si>
    <t>1. Investment grants (BPOL, M&amp;T, and property tax)
2. Targeted industry status
3. Permit fee grant
4. Marketing assistance
5.  Additional incentives on case-by-case basis</t>
  </si>
  <si>
    <t>1. Reduction of permit fees
2. Reduction of user fees
3. Reduction of any type of gross receipts tax 
4. Permit process reform
5. Exemption from ordinances as permitted by state code
6. TDFP</t>
  </si>
  <si>
    <t>Incentive types not specified in ordinance; reimbursable inventives for up to nine years</t>
  </si>
  <si>
    <t>Category</t>
  </si>
  <si>
    <t>Percentage of Tourism Zones 
Offering This Incentive</t>
  </si>
  <si>
    <t>Incentives not Specified</t>
  </si>
  <si>
    <t>1. Capital Investment: $500,000
OR
2. Create and sustain 25 FT jobs</t>
  </si>
  <si>
    <t>1. BPOL tax reduction/waiver
2. Performance grants based on tax revenue from 
meals, lodging, M&amp;T, and business personal property taxes
3. Permit fee reduction/waiver</t>
  </si>
  <si>
    <t>Machinery and Tools 
Tax Incentive</t>
  </si>
  <si>
    <t>Targeted Industry Status or 
Expedited Review</t>
  </si>
  <si>
    <t>Sales, Meals or 
Lodging Tax Incentives</t>
  </si>
  <si>
    <t>1. Existing business: $125,000 in capital investment or 5 new FT jobs
2. New businesses: $250,000 or 10 new FT jobs</t>
  </si>
  <si>
    <t>BPOL or Business License Tax Incentive</t>
  </si>
  <si>
    <t>1. Existing businesses: $250,000 capital investment or 10  new FT jobs
2. New businesses: $500,000 or 25 new FT jobs</t>
  </si>
  <si>
    <t>1. New businesses: $500,000 capital investment or 10 FT jobs
2. Existing Businesses: $250,000 capital investment or 3 FT jobs</t>
  </si>
  <si>
    <t>Incentive types not specified in ordinance; reimbursable incentives for up to nine years</t>
  </si>
  <si>
    <t xml:space="preserve">1. Existing businesses: $250,000 capital investment and 5 new FT jobs
2. New businesses: $500,000 in capital investment and 10 new FT jobs </t>
  </si>
  <si>
    <t>Gap Financing</t>
  </si>
  <si>
    <t>Gap financing</t>
  </si>
  <si>
    <t>Water/Sewer Connection Fee 
Waivers or Reductions</t>
  </si>
  <si>
    <t>Fee Reductions, Waivers or Rebates 
(other than water/sewer)</t>
  </si>
  <si>
    <t>Marketing 
Assistance</t>
  </si>
  <si>
    <t>Incentives 
not Specified</t>
  </si>
  <si>
    <t>http://www.spotsylvaniaeda.com/filestorage/164/396/406/TourZP.pdf
http://www.spotsylvaniaeda.com/filestorage/164/396/406/TTZ_Ord1_(1).pdf</t>
  </si>
  <si>
    <t>Capital Investment/ Job Reqs</t>
  </si>
  <si>
    <t>x</t>
  </si>
  <si>
    <t>1. Reduction of permit fees
2. Reduction of user fees
3. Reduction of any type of gross receipts tax 
4. Permit process reform
5. Exemption from ordinances as permitted by state code
6. Gap financing</t>
  </si>
  <si>
    <t>Link</t>
  </si>
  <si>
    <t>New Market</t>
  </si>
  <si>
    <t>https://www.vatc.org/culpeper-tourism-zone-ordinance/</t>
  </si>
  <si>
    <t>https://www.vatc.org/fredericksburg-tourism-zone-ordinance/</t>
  </si>
  <si>
    <t>https://www.vatc.org/spotsylvania-tourism-zone-ordinance/</t>
  </si>
  <si>
    <t>https://www.vatc.org/blacksburg-tourism-zone-ordinance/</t>
  </si>
  <si>
    <t>https://www.vatc.org/pocahontas-tourism-zone-ordinance/</t>
  </si>
  <si>
    <t>https://www.vatc.org/wytheville-tourism-zone-ordinance/</t>
  </si>
  <si>
    <t>https://www.vatc.org/fauquier-tourism-zone-ordinance/</t>
  </si>
  <si>
    <t>https://www.vatc.org/tazewell-tourism-zone-ordinance/</t>
  </si>
  <si>
    <t>https://www.vatc.org/purcellville-tourism-zone-ordinance/</t>
  </si>
  <si>
    <t>https://www.vatc.org/strasburg-tourism-zone-ordinance/</t>
  </si>
  <si>
    <t>https://www.vatc.org/bristol-tourism-zone-ordinance/</t>
  </si>
  <si>
    <t>https://www.vatc.org/windsor-tourism-zone-ordinance/</t>
  </si>
  <si>
    <t>https://www.vatc.org/albemarle-tourism-zone-ordinance/</t>
  </si>
  <si>
    <t>https://www.vatc.org/hillsville-tourism-zone-ordinance/</t>
  </si>
  <si>
    <t>https://www.vatc.org/waynesboro-tourism-zone-ordinance/</t>
  </si>
  <si>
    <t>https://www.vatc.org/danville-tourism-zone-ordinance/</t>
  </si>
  <si>
    <t>https://www.vatc.org/rockbridge-tourism-zone-ordinance/</t>
  </si>
  <si>
    <t>https://www.vatc.org/norfolk-tourism-zone-ordinance/</t>
  </si>
  <si>
    <t>https://www.vatc.org/hampton-tourism-zone-ordinance/</t>
  </si>
  <si>
    <t>https://www.vatc.org/lynchburg-tourism-zone-ordinance/</t>
  </si>
  <si>
    <t>https://www.vatc.org/warrenton-tourism-zone-ordinance/</t>
  </si>
  <si>
    <t>https://www.vatc.org/farmville-tourism-zone-ordinance/</t>
  </si>
  <si>
    <t>https://www.vatc.org/petersburg-tourism-zone-ordinance/</t>
  </si>
  <si>
    <t>https://www.vatc.org/richmond-tourism-zone-ordinance/</t>
  </si>
  <si>
    <t>https://www.vatc.org/berryville-tourism-zone-ordinance/</t>
  </si>
  <si>
    <t>https://www.vatc.org/colonial-beach-tourism-zone-ordinance/</t>
  </si>
  <si>
    <t>https://www.vatc.org/prince-edward-tourism-zone-ordinance/</t>
  </si>
  <si>
    <t>https://www.vatc.org/james-city-tourism-zone-ordinance/</t>
  </si>
  <si>
    <t>https://www.vatc.org/newport-news-tourism-zone-ordinance/</t>
  </si>
  <si>
    <t>https://www.vatc.org/virginia-beach-tourism-zone-ordinance/</t>
  </si>
  <si>
    <t>https://www.vatc.org/prince-william-tourism-zone-ordinance/</t>
  </si>
  <si>
    <t>https://www.vatc.org/buena-vista-tourism-zone-ordinance/</t>
  </si>
  <si>
    <t>https://www.vatc.org/carroll-tourism-zone-ordinance/</t>
  </si>
  <si>
    <t>https://www.vatc.org/saint-paul-tourism-zone-ordinance/</t>
  </si>
  <si>
    <t>https://www.vatc.org/prince-george-tourism-zone-ordinance/</t>
  </si>
  <si>
    <t>https://www.vatc.org/front-royal-tourism-zone-ordinance/</t>
  </si>
  <si>
    <t>https://www.vatc.org/south-boston-tourism-zone-ordinance/</t>
  </si>
  <si>
    <t>https://www.vatc.org/clifton-forge-tourism-zone-ordinance/</t>
  </si>
  <si>
    <t>https://www.vatc.org/williamsburg-tourism-zone-ordinance/</t>
  </si>
  <si>
    <t>https://www.vatc.org/gate-city-tourism-zone-ordinance/</t>
  </si>
  <si>
    <t>https://www.vatc.org/cape-charles-tourism-zone-ordinance/</t>
  </si>
  <si>
    <t>https://www.vatc.org/manassas-tourism-zone-ordinance/</t>
  </si>
  <si>
    <t>https://www.vatc.org/salem-tourism-zone-ordinance/</t>
  </si>
  <si>
    <t>https://www.vatc.org/new-market-tourism-zone-ordinance/</t>
  </si>
  <si>
    <t>New or existing tourism businesses must meet at lease one of the following requirements to qualify for incentives:
1. Create and maintain a minimum of one new full time job 
2. Create and maintain a minimum of two new part time jobs
3. Make a new verified capital investment of no less than $5,000.00.</t>
  </si>
  <si>
    <t>1. A reduction in annual BPOL tax 
2. A fifty percent reduction in real estate tax due annually
3. Reduction of water/sewer connection fees</t>
  </si>
  <si>
    <t>Military Highway 
Tourism Zone</t>
  </si>
  <si>
    <t>East Main Street 
Tourism Zone</t>
  </si>
  <si>
    <t>Cape Charles 
Tourism Zone</t>
  </si>
  <si>
    <t>Scott’s Addition 
Tourism Zone</t>
  </si>
  <si>
    <t>Port of Richmond 
Tourism Zone</t>
  </si>
  <si>
    <t>South Boston 
Tourism Zone</t>
  </si>
  <si>
    <t>Town of Farmville 
Tourism Zone</t>
  </si>
  <si>
    <t>Coliseum Central 
Tourism Zone</t>
  </si>
  <si>
    <t>Natural Bridge 
Tourism Zone</t>
  </si>
  <si>
    <t>Carroll County 
Tourism Zone</t>
  </si>
  <si>
    <t>Prince William 
Tourism Zone</t>
  </si>
  <si>
    <t>Town of Windsor 
Tourism Zone</t>
  </si>
  <si>
    <t>Tazewell Area 
Tourism Zone</t>
  </si>
  <si>
    <t>Fauquier County 
Tourism Zone</t>
  </si>
  <si>
    <t xml:space="preserve"> Greater Hilton 
Tourism Zone</t>
  </si>
  <si>
    <t>Patrick Henry 
Tourism Zone</t>
  </si>
  <si>
    <t>Upper Warwick Blvd/Denbigh 
Tourism Zone</t>
  </si>
  <si>
    <t>Route 15 South 
Tourism Zone</t>
  </si>
  <si>
    <t>Colonial Beach 
Tourism Zone</t>
  </si>
  <si>
    <t>Eagle Village 
Tourism Zone</t>
  </si>
  <si>
    <t>Route 2 Corridor 
Tourism Zone</t>
  </si>
  <si>
    <t>Local Benefits/Incentives Offered</t>
  </si>
  <si>
    <t>Scott County</t>
  </si>
  <si>
    <t>Scott County 
Tourism Zone</t>
  </si>
  <si>
    <t>Roanoke</t>
  </si>
  <si>
    <t>Martinsville</t>
  </si>
  <si>
    <t>Two tiers of eligibility:
1.  Retail and Tourism Based Businesses creating a minimum of 10 net new jobs AND $100,000 in investment
2.  Retail and Tourism Based Businesses creating a minimum of 2 net new jobs OR $50,000 in investment</t>
  </si>
  <si>
    <t>New Market 
Tourism Zone</t>
  </si>
  <si>
    <t>Qualified tourism projects may be eligible for incentives as determined
by the Roanoke City Council and the Economic Development
Authority of the City of Roanoke, Virginia and for gap financing as
provided in Section 58.1-3851.1 of the state code .</t>
  </si>
  <si>
    <t>Determined by the Roanoke City Council and the Economic Development
Authority of the City of Roanoke</t>
  </si>
  <si>
    <t>Qualified projects may be eligible for incentives as determined by the Tourism Zone Administrator, subject to the approval of City Council, and for gap financing as provided in Section 58.1-3851.1 of the Code of Virginia, as amended. 
Economic incentives may be provided for up to 10 years through the performance agreement. In the case of multi-year incentives, the business shall establish its qualification for the incentives on an annual basis.</t>
  </si>
  <si>
    <t xml:space="preserve">Economic incentives and regulatory flexibility may be made available to any new or expanded business, which seeks to attract customers in the Martinsville region. The business must commit to a performance agreement based upon investment, jobs, revenues, or other significant criteria. </t>
  </si>
  <si>
    <t>Martinsville Tourism Zone</t>
  </si>
  <si>
    <t>BPOL</t>
  </si>
  <si>
    <t>Scott</t>
  </si>
  <si>
    <t>https://www.vatc.org/wp-content/uploads/2020/03/Scott-County-Tourism-Zone-Ordinance.pdf</t>
  </si>
  <si>
    <t>https://www.vatc.org/wp-content/uploads/2020/03/Roanoke-Tourism-Zone-Ordinance.pdf</t>
  </si>
  <si>
    <t>https://www.vatc.org/wp-content/uploads/2020/03/Martinsville-Tourism-Zone-Ordinance.pdf</t>
  </si>
  <si>
    <t>1. BPOL tax rebate
2. Rebate of other town fees (building permit fees, water sewer connection fees, and rebate of fees from site plan review)</t>
  </si>
  <si>
    <t>Must be an eligible tourism business making a substantial capital investment and creating new jobs in the tourism zone</t>
  </si>
  <si>
    <t>1. Reduction of development review fees
2. BPOL grant
3. Business tangible personal property grant
4. Expedited review process</t>
  </si>
  <si>
    <t>Entrance Corridor 
Tourism Zone</t>
  </si>
  <si>
    <t>1. $150,000 in capital investment or 5 new jobs
2. Other requirements include level of tax generation, alignment with the town's plans, sensitivity to environmental issues, and historic preservation.</t>
  </si>
  <si>
    <t>1. Tax grants on a sliding scale for five years for tourism businesses creating a minimum of ten net new jobs and $100,000 investment.
2. Tax grants on a sliding scale for four years for tourism businesses creating a minimum of two net new jobs or $50,000 investment.
3. Qualifying tourism businesses also receive a waiver of the building permit fee and the zoning fee.</t>
  </si>
  <si>
    <t>Fee reductions, waivers, etc.</t>
  </si>
  <si>
    <t>Celebrate Virginia South - Central Park Tourism Zone</t>
  </si>
  <si>
    <t>Grayson County</t>
  </si>
  <si>
    <t>Warsaw</t>
  </si>
  <si>
    <t>Grayson County Tourism Zone</t>
  </si>
  <si>
    <t>Warsaw Tourism Zone</t>
  </si>
  <si>
    <r>
      <rPr>
        <b/>
        <sz val="11"/>
        <color theme="1"/>
        <rFont val="Calibri"/>
        <family val="2"/>
        <scheme val="minor"/>
      </rPr>
      <t>Section 65.10- Qualifications</t>
    </r>
    <r>
      <rPr>
        <sz val="11"/>
        <color theme="1"/>
        <rFont val="Calibri"/>
        <family val="2"/>
        <scheme val="minor"/>
      </rPr>
      <t xml:space="preserve">
</t>
    </r>
    <r>
      <rPr>
        <b/>
        <sz val="11"/>
        <color theme="1"/>
        <rFont val="Calibri"/>
        <family val="2"/>
        <scheme val="minor"/>
      </rPr>
      <t>1. A qualified tourism business shall provide a minimum capital investment of seven thousand five hundred dollars {$7,500.00) in improvements to real estate located in the tourism zone</t>
    </r>
    <r>
      <rPr>
        <sz val="11"/>
        <color theme="1"/>
        <rFont val="Calibri"/>
        <family val="2"/>
        <scheme val="minor"/>
      </rPr>
      <t xml:space="preserve"> be they new or existing tourism businesses, or other business-related investments constituting tangible personal property used in the business. Qualification must be granted and certified in writing by the Tourism Official. 
2. A new qualified tourism business </t>
    </r>
    <r>
      <rPr>
        <b/>
        <sz val="11"/>
        <color theme="1"/>
        <rFont val="Calibri"/>
        <family val="2"/>
        <scheme val="minor"/>
      </rPr>
      <t>shall create and maintain at least 1 fulltime position</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This may be satisfied by the hiring of a full-time employee or by the business owner working to manage and operate the business on an as-needed basis. 
3. An existing qualified tourism business </t>
    </r>
    <r>
      <rPr>
        <b/>
        <sz val="11"/>
        <color theme="1"/>
        <rFont val="Calibri"/>
        <family val="2"/>
        <scheme val="minor"/>
      </rPr>
      <t>shall add and maintain at least 1 additional full-time position or two additional part-time positions</t>
    </r>
    <r>
      <rPr>
        <sz val="11"/>
        <color theme="1"/>
        <rFont val="Calibri"/>
        <family val="2"/>
        <scheme val="minor"/>
      </rPr>
      <t>.</t>
    </r>
  </si>
  <si>
    <r>
      <rPr>
        <b/>
        <sz val="11"/>
        <color theme="1"/>
        <rFont val="Calibri"/>
        <family val="2"/>
        <scheme val="minor"/>
      </rPr>
      <t xml:space="preserve">Section 65.10- Qualifications
Existing Tourism Business
</t>
    </r>
    <r>
      <rPr>
        <sz val="11"/>
        <color theme="1"/>
        <rFont val="Calibri"/>
        <family val="2"/>
        <scheme val="minor"/>
      </rPr>
      <t xml:space="preserve">1. Provide additional Capital Investments of at least one hundred fifty thousand dollars $150,000 2. Create a minimum of 4 new full-time equivalent (FTE) jobs over the base year
</t>
    </r>
    <r>
      <rPr>
        <b/>
        <sz val="11"/>
        <color theme="1"/>
        <rFont val="Calibri"/>
        <family val="2"/>
        <scheme val="minor"/>
      </rPr>
      <t>New Tourism Business</t>
    </r>
    <r>
      <rPr>
        <sz val="11"/>
        <color theme="1"/>
        <rFont val="Calibri"/>
        <family val="2"/>
        <scheme val="minor"/>
      </rPr>
      <t xml:space="preserve">
1. Provide Capital Investments of at least two hundred fifty thousand dollars $250,000
2. Create a minimum of 5 new full-time equivalent (FTE)jobs</t>
    </r>
  </si>
  <si>
    <r>
      <rPr>
        <b/>
        <sz val="11"/>
        <color theme="1"/>
        <rFont val="Calibri"/>
        <family val="2"/>
        <scheme val="minor"/>
      </rPr>
      <t xml:space="preserve">Qualified Tourism Businesses (QTB) are afforded:
1. Revolving Loan Fund must also meet the RLF's underwriting criteria
2. Expedited permitting for any required Town permits
3. Grants - Direct and Loan Repayment
</t>
    </r>
    <r>
      <rPr>
        <b/>
        <u/>
        <sz val="11"/>
        <color theme="1"/>
        <rFont val="Calibri"/>
        <family val="2"/>
        <scheme val="minor"/>
      </rPr>
      <t xml:space="preserve">Direct Grants = </t>
    </r>
    <r>
      <rPr>
        <sz val="11"/>
        <color theme="1"/>
        <rFont val="Calibri"/>
        <family val="2"/>
        <scheme val="minor"/>
      </rPr>
      <t xml:space="preserve">paid directly to the QTB for a three-year Incentive Period and shall be determined by the following schedule: Year 1 -One hundred percent (100%); Year 2 -Fifty percent (50%); Year 3 -Fifty percent (50%
Grant equal to </t>
    </r>
    <r>
      <rPr>
        <u/>
        <sz val="11"/>
        <color theme="1"/>
        <rFont val="Calibri"/>
        <family val="2"/>
        <scheme val="minor"/>
      </rPr>
      <t>Business, Professional and Occupational License</t>
    </r>
    <r>
      <rPr>
        <sz val="11"/>
        <color theme="1"/>
        <rFont val="Calibri"/>
        <family val="2"/>
        <scheme val="minor"/>
      </rPr>
      <t xml:space="preserve"> tax
Grant equal to </t>
    </r>
    <r>
      <rPr>
        <u/>
        <sz val="11"/>
        <color theme="1"/>
        <rFont val="Calibri"/>
        <family val="2"/>
        <scheme val="minor"/>
      </rPr>
      <t>Machinery and Tools Tax</t>
    </r>
    <r>
      <rPr>
        <sz val="11"/>
        <color theme="1"/>
        <rFont val="Calibri"/>
        <family val="2"/>
        <scheme val="minor"/>
      </rPr>
      <t xml:space="preserve">
Grant equal to the increment of </t>
    </r>
    <r>
      <rPr>
        <u/>
        <sz val="11"/>
        <color theme="1"/>
        <rFont val="Calibri"/>
        <family val="2"/>
        <scheme val="minor"/>
      </rPr>
      <t>Real Estate Tax</t>
    </r>
    <r>
      <rPr>
        <sz val="11"/>
        <color theme="1"/>
        <rFont val="Calibri"/>
        <family val="2"/>
        <scheme val="minor"/>
      </rPr>
      <t xml:space="preserve">
</t>
    </r>
    <r>
      <rPr>
        <u/>
        <sz val="11"/>
        <color theme="1"/>
        <rFont val="Calibri"/>
        <family val="2"/>
        <scheme val="minor"/>
      </rPr>
      <t>Loan Repayment Grants</t>
    </r>
    <r>
      <rPr>
        <sz val="11"/>
        <color theme="1"/>
        <rFont val="Calibri"/>
        <family val="2"/>
        <scheme val="minor"/>
      </rPr>
      <t xml:space="preserve"> paid to the Revolving Loan Fund
</t>
    </r>
    <r>
      <rPr>
        <b/>
        <sz val="11"/>
        <color theme="1"/>
        <rFont val="Calibri"/>
        <family val="2"/>
        <scheme val="minor"/>
      </rPr>
      <t xml:space="preserve">Revolving Loan Fund Terms </t>
    </r>
    <r>
      <rPr>
        <sz val="11"/>
        <color theme="1"/>
        <rFont val="Calibri"/>
        <family val="2"/>
        <scheme val="minor"/>
      </rPr>
      <t>= 
-Grant of one-third (1/3) of the Meals Tax generated and paid by Qualified Restaurant Business for up to IO years
-2 Grant of one-third (1/3) Transient Occupancy (Lodging) Tax generated and paid by Qualified Lodging Business for up to 10 years</t>
    </r>
  </si>
  <si>
    <r>
      <rPr>
        <b/>
        <sz val="11"/>
        <color theme="1"/>
        <rFont val="Corbel"/>
        <family val="2"/>
      </rPr>
      <t xml:space="preserve">Local Benefits/Incentives Offered
</t>
    </r>
    <r>
      <rPr>
        <sz val="11"/>
        <color theme="1"/>
        <rFont val="Corbel"/>
        <family val="2"/>
      </rPr>
      <t xml:space="preserve">Section 65.4 — </t>
    </r>
    <r>
      <rPr>
        <b/>
        <sz val="11"/>
        <color theme="1"/>
        <rFont val="Corbel"/>
        <family val="2"/>
      </rPr>
      <t xml:space="preserve">Fee reimbursements under county ordinances
</t>
    </r>
    <r>
      <rPr>
        <sz val="11"/>
        <color theme="1"/>
        <rFont val="Calibri"/>
        <family val="2"/>
      </rPr>
      <t xml:space="preserve">– </t>
    </r>
    <r>
      <rPr>
        <b/>
        <sz val="11"/>
        <color theme="1"/>
        <rFont val="Corbel"/>
        <family val="2"/>
      </rPr>
      <t xml:space="preserve">New construction, alterations, rehabilitation, and repairs waiver/reimbursement  
– Fees imposed under the building code waiver/reimbursement
– Zoning regulations waiver/reimbursement 
– Water connection fees waiver/reimbursement </t>
    </r>
    <r>
      <rPr>
        <sz val="11"/>
        <color theme="1"/>
        <rFont val="Corbel"/>
        <family val="2"/>
      </rPr>
      <t xml:space="preserve">
Section 65.6 — </t>
    </r>
    <r>
      <rPr>
        <b/>
        <sz val="11"/>
        <color theme="1"/>
        <rFont val="Corbel"/>
        <family val="2"/>
      </rPr>
      <t xml:space="preserve">Tax Rebates for new businesses </t>
    </r>
    <r>
      <rPr>
        <sz val="11"/>
        <color theme="1"/>
        <rFont val="Corbel"/>
        <family val="2"/>
      </rPr>
      <t xml:space="preserve">
Section 65.7 — </t>
    </r>
    <r>
      <rPr>
        <b/>
        <sz val="11"/>
        <color theme="1"/>
        <rFont val="Corbel"/>
        <family val="2"/>
      </rPr>
      <t xml:space="preserve">Marketing assistance
</t>
    </r>
    <r>
      <rPr>
        <sz val="11"/>
        <color theme="1"/>
        <rFont val="Corbel"/>
        <family val="2"/>
      </rPr>
      <t xml:space="preserve">Section 65.8 — </t>
    </r>
    <r>
      <rPr>
        <b/>
        <sz val="11"/>
        <color theme="1"/>
        <rFont val="Corbel"/>
        <family val="2"/>
      </rPr>
      <t>Trash Reduction</t>
    </r>
    <r>
      <rPr>
        <sz val="11"/>
        <color theme="1"/>
        <rFont val="Corbel"/>
        <family val="2"/>
      </rPr>
      <t xml:space="preserve">
Section 68.9 — </t>
    </r>
    <r>
      <rPr>
        <b/>
        <sz val="11"/>
        <color theme="1"/>
        <rFont val="Corbel"/>
        <family val="2"/>
      </rPr>
      <t>Economic Development Authority Grant Funding Priority Consideration</t>
    </r>
  </si>
  <si>
    <t>Route 11 North Tourism Zone</t>
  </si>
  <si>
    <t>Route 60 East Tourism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</si>
</sst>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1"/>
      <color theme="9"/>
      <name val="Wingdings"/>
      <charset val="2"/>
    </font>
    <font>
      <sz val="9"/>
      <color indexed="81"/>
      <name val="Tahoma"/>
      <family val="2"/>
    </font>
    <font>
      <b/>
      <sz val="9"/>
      <color indexed="81"/>
      <name val="Tahoma"/>
      <family val="2"/>
    </font>
    <font>
      <u/>
      <sz val="11"/>
      <color theme="10"/>
      <name val="Calibri"/>
      <family val="2"/>
      <scheme val="minor"/>
    </font>
    <font>
      <u/>
      <sz val="11"/>
      <color theme="1"/>
      <name val="Calibri"/>
      <family val="2"/>
      <scheme val="minor"/>
    </font>
    <font>
      <b/>
      <sz val="24"/>
      <color rgb="FF00B050"/>
      <name val="Calibri"/>
      <family val="2"/>
      <scheme val="minor"/>
    </font>
    <font>
      <sz val="11"/>
      <color theme="1"/>
      <name val="Corbel"/>
      <family val="2"/>
    </font>
    <font>
      <b/>
      <sz val="11"/>
      <color theme="1"/>
      <name val="Corbel"/>
      <family val="2"/>
    </font>
    <font>
      <b/>
      <u/>
      <sz val="11"/>
      <color theme="1"/>
      <name val="Calibri"/>
      <family val="2"/>
      <scheme val="minor"/>
    </font>
    <font>
      <sz val="11"/>
      <color theme="1"/>
      <name val="Calibri"/>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6" fillId="0" borderId="0" applyNumberFormat="0" applyFill="0" applyBorder="0" applyAlignment="0" applyProtection="0"/>
  </cellStyleXfs>
  <cellXfs count="70">
    <xf numFmtId="0" fontId="0" fillId="0" borderId="0" xfId="0"/>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xf>
    <xf numFmtId="0" fontId="6" fillId="0" borderId="1" xfId="2" applyFill="1" applyBorder="1" applyAlignment="1">
      <alignment horizontal="center" vertical="center" wrapText="1"/>
    </xf>
    <xf numFmtId="0" fontId="6" fillId="0" borderId="1" xfId="2" applyBorder="1" applyAlignment="1">
      <alignment horizontal="center" vertical="center"/>
    </xf>
    <xf numFmtId="0" fontId="6" fillId="0" borderId="1" xfId="2"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xf>
    <xf numFmtId="0" fontId="1" fillId="3" borderId="2" xfId="0" applyFont="1" applyFill="1" applyBorder="1" applyAlignment="1">
      <alignment horizontal="center" vertical="center"/>
    </xf>
    <xf numFmtId="0" fontId="1" fillId="0" borderId="1" xfId="0" applyFont="1" applyBorder="1" applyAlignment="1">
      <alignment horizontal="center"/>
    </xf>
    <xf numFmtId="0" fontId="0" fillId="2" borderId="0" xfId="0" applyFill="1"/>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9" fontId="0" fillId="2" borderId="0" xfId="1" applyFont="1" applyFill="1"/>
    <xf numFmtId="0" fontId="6" fillId="2" borderId="1" xfId="2" applyFill="1" applyBorder="1" applyAlignment="1">
      <alignment horizontal="center" vertical="center"/>
    </xf>
    <xf numFmtId="0" fontId="6" fillId="2" borderId="1" xfId="2" applyFill="1" applyBorder="1" applyAlignment="1">
      <alignment horizontal="center" vertical="center" wrapText="1"/>
    </xf>
    <xf numFmtId="14" fontId="0" fillId="2" borderId="0" xfId="0" applyNumberFormat="1" applyFill="1"/>
    <xf numFmtId="0" fontId="6" fillId="0" borderId="1" xfId="2" applyFill="1" applyBorder="1" applyAlignment="1">
      <alignment horizontal="center" vertical="center"/>
    </xf>
    <xf numFmtId="9" fontId="0" fillId="0" borderId="0" xfId="1" applyFont="1" applyFill="1"/>
    <xf numFmtId="14" fontId="0" fillId="0" borderId="0" xfId="0" applyNumberFormat="1"/>
    <xf numFmtId="0" fontId="1" fillId="0" borderId="5" xfId="0" applyFont="1" applyBorder="1" applyAlignment="1">
      <alignment horizontal="center"/>
    </xf>
    <xf numFmtId="0" fontId="0" fillId="0" borderId="0" xfId="0" applyAlignment="1">
      <alignment horizontal="center"/>
    </xf>
    <xf numFmtId="0" fontId="0" fillId="0" borderId="0" xfId="0" applyAlignment="1">
      <alignment horizontal="center" vertical="center"/>
    </xf>
    <xf numFmtId="164" fontId="1" fillId="3"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0" fillId="2" borderId="1" xfId="0" applyNumberFormat="1" applyFill="1" applyBorder="1" applyAlignment="1">
      <alignment horizontal="center" vertical="center"/>
    </xf>
    <xf numFmtId="164" fontId="0" fillId="0" borderId="1" xfId="0" applyNumberFormat="1" applyBorder="1" applyAlignment="1">
      <alignment horizontal="center"/>
    </xf>
    <xf numFmtId="49" fontId="0" fillId="0" borderId="0" xfId="0" applyNumberFormat="1"/>
    <xf numFmtId="49" fontId="1" fillId="3"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xf>
    <xf numFmtId="0" fontId="0" fillId="5" borderId="1" xfId="0" applyFill="1" applyBorder="1" applyAlignment="1">
      <alignment horizontal="center" vertical="center"/>
    </xf>
    <xf numFmtId="9" fontId="0" fillId="0" borderId="1" xfId="1" applyFont="1" applyBorder="1" applyAlignment="1">
      <alignment horizontal="center"/>
    </xf>
    <xf numFmtId="0" fontId="1"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0" fillId="0" borderId="1" xfId="0" applyNumberFormat="1" applyBorder="1" applyAlignment="1">
      <alignment horizontal="center" vertical="center"/>
    </xf>
    <xf numFmtId="0" fontId="1" fillId="0" borderId="8" xfId="0" applyFont="1" applyBorder="1" applyAlignment="1">
      <alignment horizontal="center" vertical="center"/>
    </xf>
    <xf numFmtId="9" fontId="0" fillId="0" borderId="8" xfId="0" applyNumberFormat="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1" fillId="3" borderId="2" xfId="0" applyFont="1" applyFill="1" applyBorder="1" applyAlignment="1">
      <alignment horizontal="center" vertical="center" wrapText="1"/>
    </xf>
    <xf numFmtId="0" fontId="0" fillId="0" borderId="0" xfId="0" applyAlignment="1">
      <alignment wrapText="1"/>
    </xf>
    <xf numFmtId="0" fontId="6" fillId="0" borderId="0" xfId="2"/>
    <xf numFmtId="0" fontId="0" fillId="2" borderId="1" xfId="0" applyFill="1" applyBorder="1" applyAlignment="1">
      <alignment horizontal="center"/>
    </xf>
    <xf numFmtId="9" fontId="0" fillId="2" borderId="1" xfId="1" applyFont="1" applyFill="1" applyBorder="1" applyAlignment="1">
      <alignment horizontal="center"/>
    </xf>
    <xf numFmtId="0" fontId="9" fillId="0" borderId="0" xfId="0" applyFont="1" applyAlignment="1">
      <alignment vertical="center" wrapText="1"/>
    </xf>
    <xf numFmtId="0" fontId="0" fillId="0" borderId="1" xfId="0" applyBorder="1" applyAlignment="1">
      <alignment horizontal="left" vertical="center" wrapText="1"/>
    </xf>
    <xf numFmtId="9" fontId="0" fillId="0" borderId="1" xfId="1" applyFont="1" applyBorder="1" applyAlignment="1">
      <alignment horizontal="center" vertic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1" defaultTableStyle="TableStyleMedium2" defaultPivotStyle="PivotStyleLight16">
    <tableStyle name="Invisible" pivot="0" table="0" count="0" xr9:uid="{BF83FA93-C54C-4574-BA32-BF3D287F8AE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2.xml"/><Relationship Id="rId10" Type="http://schemas.openxmlformats.org/officeDocument/2006/relationships/worksheet" Target="worksheets/sheet8.xml"/><Relationship Id="rId19"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worksheet" Target="worksheets/sheet7.xml"/><Relationship Id="rId14"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Tourism Zones by Locality Type</a:t>
            </a:r>
          </a:p>
        </c:rich>
      </c:tx>
      <c:layout>
        <c:manualLayout>
          <c:xMode val="edge"/>
          <c:yMode val="edge"/>
          <c:x val="0.3223328060530713"/>
          <c:y val="4.847184863806509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DD8-481E-95FF-3E57342C35EB}"/>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DD8-481E-95FF-3E57342C35EB}"/>
              </c:ext>
            </c:extLst>
          </c:dPt>
          <c:dPt>
            <c:idx val="2"/>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DD8-481E-95FF-3E57342C35E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Summary!$A$7:$A$9</c:f>
              <c:strCache>
                <c:ptCount val="3"/>
                <c:pt idx="0">
                  <c:v>County</c:v>
                </c:pt>
                <c:pt idx="1">
                  <c:v>City</c:v>
                </c:pt>
                <c:pt idx="2">
                  <c:v>Town</c:v>
                </c:pt>
              </c:strCache>
            </c:strRef>
          </c:cat>
          <c:val>
            <c:numRef>
              <c:f>Summary!$B$7:$B$9</c:f>
              <c:numCache>
                <c:formatCode>General</c:formatCode>
                <c:ptCount val="3"/>
                <c:pt idx="0">
                  <c:v>15</c:v>
                </c:pt>
                <c:pt idx="1">
                  <c:v>34</c:v>
                </c:pt>
                <c:pt idx="2">
                  <c:v>22</c:v>
                </c:pt>
              </c:numCache>
            </c:numRef>
          </c:val>
          <c:extLst>
            <c:ext xmlns:c16="http://schemas.microsoft.com/office/drawing/2014/chart" uri="{C3380CC4-5D6E-409C-BE32-E72D297353CC}">
              <c16:uniqueId val="{00000006-DDD8-481E-95FF-3E57342C35E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81828888149534784"/>
          <c:y val="0.39533070427624112"/>
          <c:w val="0.11136092201226029"/>
          <c:h val="0.1870717564652190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Zones by Tourism Region</a:t>
            </a:r>
          </a:p>
        </c:rich>
      </c:tx>
      <c:layout>
        <c:manualLayout>
          <c:xMode val="edge"/>
          <c:yMode val="edge"/>
          <c:x val="0.37922852746629321"/>
          <c:y val="4.241286755830695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7649878750928569"/>
          <c:y val="0.14357765498666866"/>
          <c:w val="0.9554314887064046"/>
          <c:h val="0.8560521269568044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138-4FF0-96CD-A914421B030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138-4FF0-96CD-A914421B030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138-4FF0-96CD-A914421B030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138-4FF0-96CD-A914421B030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138-4FF0-96CD-A914421B030D}"/>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138-4FF0-96CD-A914421B030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1138-4FF0-96CD-A914421B030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1138-4FF0-96CD-A914421B030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1138-4FF0-96CD-A914421B030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1138-4FF0-96CD-A914421B030D}"/>
              </c:ext>
            </c:extLst>
          </c:dPt>
          <c:dLbls>
            <c:dLbl>
              <c:idx val="0"/>
              <c:layout>
                <c:manualLayout>
                  <c:x val="-9.6982523584799515E-2"/>
                  <c:y val="0.1337745098506946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38-4FF0-96CD-A914421B030D}"/>
                </c:ext>
              </c:extLst>
            </c:dLbl>
            <c:dLbl>
              <c:idx val="1"/>
              <c:layout>
                <c:manualLayout>
                  <c:x val="-0.15003310359885813"/>
                  <c:y val="4.43514234470799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38-4FF0-96CD-A914421B030D}"/>
                </c:ext>
              </c:extLst>
            </c:dLbl>
            <c:dLbl>
              <c:idx val="2"/>
              <c:layout>
                <c:manualLayout>
                  <c:x val="2.9399019367192136E-2"/>
                  <c:y val="-1.938555888773158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38-4FF0-96CD-A914421B030D}"/>
                </c:ext>
              </c:extLst>
            </c:dLbl>
            <c:dLbl>
              <c:idx val="3"/>
              <c:layout>
                <c:manualLayout>
                  <c:x val="-9.1238296172722324E-4"/>
                  <c:y val="1.1603823423798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38-4FF0-96CD-A914421B030D}"/>
                </c:ext>
              </c:extLst>
            </c:dLbl>
            <c:dLbl>
              <c:idx val="4"/>
              <c:layout>
                <c:manualLayout>
                  <c:x val="-0.14377013581073109"/>
                  <c:y val="-0.18968093501051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138-4FF0-96CD-A914421B030D}"/>
                </c:ext>
              </c:extLst>
            </c:dLbl>
            <c:dLbl>
              <c:idx val="5"/>
              <c:layout>
                <c:manualLayout>
                  <c:x val="8.9598984261336154E-2"/>
                  <c:y val="-0.141502970809069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138-4FF0-96CD-A914421B030D}"/>
                </c:ext>
              </c:extLst>
            </c:dLbl>
            <c:dLbl>
              <c:idx val="6"/>
              <c:layout>
                <c:manualLayout>
                  <c:x val="0.15779435977455161"/>
                  <c:y val="-8.9247041992714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138-4FF0-96CD-A914421B030D}"/>
                </c:ext>
              </c:extLst>
            </c:dLbl>
            <c:dLbl>
              <c:idx val="7"/>
              <c:layout>
                <c:manualLayout>
                  <c:x val="0.15259172270389873"/>
                  <c:y val="8.64648405756445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138-4FF0-96CD-A914421B030D}"/>
                </c:ext>
              </c:extLst>
            </c:dLbl>
            <c:dLbl>
              <c:idx val="8"/>
              <c:layout>
                <c:manualLayout>
                  <c:x val="-4.1589360502172996E-2"/>
                  <c:y val="4.60762452001260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1138-4FF0-96CD-A914421B030D}"/>
                </c:ext>
              </c:extLst>
            </c:dLbl>
            <c:dLbl>
              <c:idx val="9"/>
              <c:layout>
                <c:manualLayout>
                  <c:x val="-0.14943069542023221"/>
                  <c:y val="9.155899650551049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138-4FF0-96CD-A914421B030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Summary!$A$13:$A$22</c:f>
              <c:strCache>
                <c:ptCount val="10"/>
                <c:pt idx="0">
                  <c:v>Blue Ridge Highlands</c:v>
                </c:pt>
                <c:pt idx="1">
                  <c:v>Central Virginia</c:v>
                </c:pt>
                <c:pt idx="2">
                  <c:v>Chesapeake Bay</c:v>
                </c:pt>
                <c:pt idx="3">
                  <c:v>Coastal Virginia - Eastern Shore</c:v>
                </c:pt>
                <c:pt idx="4">
                  <c:v>Coastal Virginia - Hampton Roads</c:v>
                </c:pt>
                <c:pt idx="5">
                  <c:v>Heart of Appalachia</c:v>
                </c:pt>
                <c:pt idx="6">
                  <c:v>Northern Virginia</c:v>
                </c:pt>
                <c:pt idx="7">
                  <c:v>Shenandoah Valley</c:v>
                </c:pt>
                <c:pt idx="8">
                  <c:v>Southern Virginia</c:v>
                </c:pt>
                <c:pt idx="9">
                  <c:v>Virginia Mountains</c:v>
                </c:pt>
              </c:strCache>
            </c:strRef>
          </c:cat>
          <c:val>
            <c:numRef>
              <c:f>Summary!$B$13:$B$22</c:f>
              <c:numCache>
                <c:formatCode>General</c:formatCode>
                <c:ptCount val="10"/>
                <c:pt idx="0">
                  <c:v>5</c:v>
                </c:pt>
                <c:pt idx="1">
                  <c:v>7</c:v>
                </c:pt>
                <c:pt idx="2">
                  <c:v>1</c:v>
                </c:pt>
                <c:pt idx="3">
                  <c:v>1</c:v>
                </c:pt>
                <c:pt idx="4">
                  <c:v>7</c:v>
                </c:pt>
                <c:pt idx="5">
                  <c:v>4</c:v>
                </c:pt>
                <c:pt idx="6">
                  <c:v>8</c:v>
                </c:pt>
                <c:pt idx="7">
                  <c:v>6</c:v>
                </c:pt>
                <c:pt idx="8">
                  <c:v>2</c:v>
                </c:pt>
                <c:pt idx="9">
                  <c:v>2</c:v>
                </c:pt>
              </c:numCache>
            </c:numRef>
          </c:val>
          <c:extLst>
            <c:ext xmlns:c16="http://schemas.microsoft.com/office/drawing/2014/chart" uri="{C3380CC4-5D6E-409C-BE32-E72D297353CC}">
              <c16:uniqueId val="{00000014-1138-4FF0-96CD-A914421B030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6.629952080852871E-3"/>
          <c:y val="0.63554322343518455"/>
          <c:w val="0.20193033737973906"/>
          <c:h val="0.340820071162017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Tourism Zone</a:t>
            </a:r>
            <a:r>
              <a:rPr lang="en-US" baseline="0"/>
              <a:t> Locality Breakdown</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514-4F56-A122-CA82A7B25B37}"/>
              </c:ext>
            </c:extLst>
          </c:dPt>
          <c:dPt>
            <c:idx val="1"/>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514-4F56-A122-CA82A7B25B37}"/>
              </c:ext>
            </c:extLst>
          </c:dPt>
          <c:dPt>
            <c:idx val="2"/>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2514-4F56-A122-CA82A7B25B37}"/>
              </c:ext>
            </c:extLst>
          </c:dPt>
          <c:dLbls>
            <c:dLbl>
              <c:idx val="0"/>
              <c:layout>
                <c:manualLayout>
                  <c:x val="7.000744701144956E-3"/>
                  <c:y val="-5.80564887870683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14-4F56-A122-CA82A7B25B37}"/>
                </c:ext>
              </c:extLst>
            </c:dLbl>
            <c:dLbl>
              <c:idx val="1"/>
              <c:layout>
                <c:manualLayout>
                  <c:x val="-7.6810735698489507E-2"/>
                  <c:y val="2.08820158945678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14-4F56-A122-CA82A7B25B37}"/>
                </c:ext>
              </c:extLst>
            </c:dLbl>
            <c:dLbl>
              <c:idx val="2"/>
              <c:layout>
                <c:manualLayout>
                  <c:x val="2.3516768931802146E-2"/>
                  <c:y val="-5.04340997546828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14-4F56-A122-CA82A7B25B3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Summary!$A$7:$A$9</c:f>
              <c:strCache>
                <c:ptCount val="3"/>
                <c:pt idx="0">
                  <c:v>County</c:v>
                </c:pt>
                <c:pt idx="1">
                  <c:v>City</c:v>
                </c:pt>
                <c:pt idx="2">
                  <c:v>Town</c:v>
                </c:pt>
              </c:strCache>
            </c:strRef>
          </c:cat>
          <c:val>
            <c:numRef>
              <c:f>Summary!$B$7:$B$9</c:f>
              <c:numCache>
                <c:formatCode>General</c:formatCode>
                <c:ptCount val="3"/>
                <c:pt idx="0">
                  <c:v>15</c:v>
                </c:pt>
                <c:pt idx="1">
                  <c:v>34</c:v>
                </c:pt>
                <c:pt idx="2">
                  <c:v>22</c:v>
                </c:pt>
              </c:numCache>
            </c:numRef>
          </c:val>
          <c:extLst>
            <c:ext xmlns:c16="http://schemas.microsoft.com/office/drawing/2014/chart" uri="{C3380CC4-5D6E-409C-BE32-E72D297353CC}">
              <c16:uniqueId val="{00000006-2514-4F56-A122-CA82A7B25B37}"/>
            </c:ext>
          </c:extLst>
        </c:ser>
        <c:dLbls>
          <c:showLegendKey val="0"/>
          <c:showVal val="0"/>
          <c:showCatName val="1"/>
          <c:showSerName val="0"/>
          <c:showPercent val="0"/>
          <c:showBubbleSize val="0"/>
          <c:showLeaderLines val="1"/>
        </c:dLbls>
        <c:firstSliceAng val="0"/>
        <c:holeSize val="50"/>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1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5221" cy="6288186"/>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5221" cy="6288186"/>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5221" cy="6288186"/>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sidetheisle.com/wp-content/uploads/2017/06/Windsor-Tourism-Zone-Brochure.pdf" TargetMode="External"/><Relationship Id="rId13" Type="http://schemas.openxmlformats.org/officeDocument/2006/relationships/hyperlink" Target="https://www.nngov.com/2325/Tourism-Zones" TargetMode="External"/><Relationship Id="rId18" Type="http://schemas.openxmlformats.org/officeDocument/2006/relationships/hyperlink" Target="https://library.municode.com/va/strasburg/codes/code_of_ordinances?nodeId=PTIICO_CH78TA_ARTVIIISTARTODI_S78-268PUIN" TargetMode="External"/><Relationship Id="rId26" Type="http://schemas.openxmlformats.org/officeDocument/2006/relationships/printerSettings" Target="../printerSettings/printerSettings1.bin"/><Relationship Id="rId3" Type="http://schemas.openxmlformats.org/officeDocument/2006/relationships/hyperlink" Target="https://www.salemva.gov/Portals/0/Salem_Documents/Departments/Community-Development/docs/Planning/info/Downtown_Salem_Tourism_Zone_Needs_Assessment.pdf" TargetMode="External"/><Relationship Id="rId21" Type="http://schemas.openxmlformats.org/officeDocument/2006/relationships/hyperlink" Target="http://www.blacksburg.gov/community/arts-and-culture/arts-and-cultural-district-incentive-zones/tourism-zone" TargetMode="External"/><Relationship Id="rId7" Type="http://schemas.openxmlformats.org/officeDocument/2006/relationships/hyperlink" Target="https://library.municode.com/va/Fauquier_County/codes/code_of_ordinances?nodeId=COOR_CH8FITA_ARTXIXBUZOAXIN_DIV2TOZO" TargetMode="External"/><Relationship Id="rId12" Type="http://schemas.openxmlformats.org/officeDocument/2006/relationships/hyperlink" Target="https://library.municode.com/va/lynchburg/ordinances/code_of_ordinances?nodeId=733342" TargetMode="External"/><Relationship Id="rId17" Type="http://schemas.openxmlformats.org/officeDocument/2006/relationships/hyperlink" Target="http://www.spotsylvaniaeda.com/filestorage/164/396/406/TourZP.pdf" TargetMode="External"/><Relationship Id="rId25" Type="http://schemas.openxmlformats.org/officeDocument/2006/relationships/hyperlink" Target="https://library.municode.com/VA/purcellville/codes/code_of_ordinances?nodeId=PTIICO_CH18BU_ARTVTOZO_S18-173OLTOTOZO" TargetMode="External"/><Relationship Id="rId2" Type="http://schemas.openxmlformats.org/officeDocument/2006/relationships/hyperlink" Target="https://library.municode.com/va/tazewell_county/codes/code_of_ordinances?nodeId=CO_CH15PLDE_ARTVIITOZO" TargetMode="External"/><Relationship Id="rId16" Type="http://schemas.openxmlformats.org/officeDocument/2006/relationships/hyperlink" Target="https://library.municode.com/va/prince_george_county/codes/code_of_ordinances?nodeId=COOR_CH74TA_ARTXIIIPRGETOZO_S74-483CREX45TOZO" TargetMode="External"/><Relationship Id="rId20" Type="http://schemas.openxmlformats.org/officeDocument/2006/relationships/hyperlink" Target="https://library.municode.com/va/gate_city/codes/code_of_ordinances?nodeId=PTIICOOR_CH24TA_ARTVINZO_S24-65GATOZO" TargetMode="External"/><Relationship Id="rId1" Type="http://schemas.openxmlformats.org/officeDocument/2006/relationships/hyperlink" Target="https://library.municode.com/va/james_city_county/codes/code_of_ordinances?nodeId=CD_ORD_CH7ECINZO_ARTIENZO_S7-7AP" TargetMode="External"/><Relationship Id="rId6" Type="http://schemas.openxmlformats.org/officeDocument/2006/relationships/hyperlink" Target="https://library.municode.com/va/warrenton/codes/code_of_ordinances?nodeId=PTIITHCO_CH15TA_ARTVIIIBUZOAXIN_DIV2TOZO" TargetMode="External"/><Relationship Id="rId11" Type="http://schemas.openxmlformats.org/officeDocument/2006/relationships/hyperlink" Target="https://library.municode.com/va/colonial_beach/codes/code_of_ordinances?nodeId=COOR_CH23TEZO_ARTIITEZO_S23-90TOZO" TargetMode="External"/><Relationship Id="rId24" Type="http://schemas.openxmlformats.org/officeDocument/2006/relationships/hyperlink" Target="https://library.municode.com/va/cape_charles/codes/code_of_ordinances?nodeId=CO_CH24TOZO" TargetMode="External"/><Relationship Id="rId5" Type="http://schemas.openxmlformats.org/officeDocument/2006/relationships/hyperlink" Target="https://farmvilleva.com/departments/economic-development/tourism-zone/" TargetMode="External"/><Relationship Id="rId15" Type="http://schemas.openxmlformats.org/officeDocument/2006/relationships/hyperlink" Target="http://www.co.prince-edward.va.us/pdf/PH_Ordinance-Creation%20Tourism%20Zone_12-13-2011.pdf" TargetMode="External"/><Relationship Id="rId23" Type="http://schemas.openxmlformats.org/officeDocument/2006/relationships/hyperlink" Target="http://council.hampton.gov/Documents/Document.aspx?q=WIFT73dBoiF3Qs1vbD8SN22lkTf%2BgZBPREbf%2FWYn972ew64oSV%2FUSOm2daqh51mc" TargetMode="External"/><Relationship Id="rId28" Type="http://schemas.openxmlformats.org/officeDocument/2006/relationships/comments" Target="../comments1.xml"/><Relationship Id="rId10" Type="http://schemas.openxmlformats.org/officeDocument/2006/relationships/hyperlink" Target="https://library.municode.com/va/berryville/codes/code_of_ordinances?nodeId=CO_CH16TA_ARTIINGE_S16-9TOZOIN" TargetMode="External"/><Relationship Id="rId19" Type="http://schemas.openxmlformats.org/officeDocument/2006/relationships/hyperlink" Target="https://library.municode.com/va/virginia_beach/codes/code_of_ordinances?nodeId=CO_CH35.4TOZO" TargetMode="External"/><Relationship Id="rId4" Type="http://schemas.openxmlformats.org/officeDocument/2006/relationships/hyperlink" Target="https://library.municode.com/va/wytheville/codes/code_of_ordinances?nodeId=PTIICO_CH2AD_ARTIXTOZO" TargetMode="External"/><Relationship Id="rId9" Type="http://schemas.openxmlformats.org/officeDocument/2006/relationships/hyperlink" Target="https://library.municode.com/va/Culpeper/codes/code_of_ordinances?nodeId=PTIITHCO_CH23TA_ARTXIIBUINARZO_S23-200PUCRBUINARZO" TargetMode="External"/><Relationship Id="rId14" Type="http://schemas.openxmlformats.org/officeDocument/2006/relationships/hyperlink" Target="http://mydanvilleagendas.info/docs/2013/WS/20130416_129/550_Tourism%20Zone%20Ord%2018-76%20011711.pdf" TargetMode="External"/><Relationship Id="rId22" Type="http://schemas.openxmlformats.org/officeDocument/2006/relationships/hyperlink" Target="http://wceda.com/wp-content/uploads/2015/05/TourismZoneOrdinance.pdf" TargetMode="External"/><Relationship Id="rId27"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nngov.com/2325/Tourism-Zones" TargetMode="External"/><Relationship Id="rId18" Type="http://schemas.openxmlformats.org/officeDocument/2006/relationships/hyperlink" Target="https://library.municode.com/va/strasburg/codes/code_of_ordinances?nodeId=PTIICO_CH78TA_ARTVIIISTARTODI_S78-268PUIN" TargetMode="External"/><Relationship Id="rId26" Type="http://schemas.openxmlformats.org/officeDocument/2006/relationships/hyperlink" Target="https://library.municode.com/va/cape_charles/codes/code_of_ordinances?nodeId=CO_CH24TOZO" TargetMode="External"/><Relationship Id="rId21" Type="http://schemas.openxmlformats.org/officeDocument/2006/relationships/hyperlink" Target="http://www.blacksburg.gov/community/arts-and-culture/arts-and-cultural-district-incentive-zones/tourism-zone" TargetMode="External"/><Relationship Id="rId34" Type="http://schemas.openxmlformats.org/officeDocument/2006/relationships/hyperlink" Target="https://library.municode.com/va/berryville/codes/code_of_ordinances?nodeId=CO_CH16TA_ARTIINGE_S16-9TOZOIN" TargetMode="External"/><Relationship Id="rId7" Type="http://schemas.openxmlformats.org/officeDocument/2006/relationships/hyperlink" Target="https://library.municode.com/va/Fauquier_County/codes/code_of_ordinances?nodeId=COOR_CH8FITA_ARTXIXBUZOAXIN_DIV2TOZO" TargetMode="External"/><Relationship Id="rId12" Type="http://schemas.openxmlformats.org/officeDocument/2006/relationships/hyperlink" Target="https://library.municode.com/va/lynchburg/ordinances/code_of_ordinances?nodeId=733342" TargetMode="External"/><Relationship Id="rId17" Type="http://schemas.openxmlformats.org/officeDocument/2006/relationships/hyperlink" Target="http://www.spotsylvaniaeda.com/filestorage/164/396/406/TourZP.pdf" TargetMode="External"/><Relationship Id="rId25" Type="http://schemas.openxmlformats.org/officeDocument/2006/relationships/hyperlink" Target="https://library.municode.com/va/bristol/codes/code_of_ordinances?nodeId=PTIICO_CH50LAUS_ARTIIZO_DIV7OVDI_S50-132TOZOOV" TargetMode="External"/><Relationship Id="rId33" Type="http://schemas.openxmlformats.org/officeDocument/2006/relationships/hyperlink" Target="http://council.hampton.gov/Documents/Document.aspx?q=WIFT73dBoiF3Qs1vbD8SN22lkTf%2BgZBPREbf%2FWYn972ew64oSV%2FUSOm2daqh51mc" TargetMode="External"/><Relationship Id="rId38" Type="http://schemas.openxmlformats.org/officeDocument/2006/relationships/comments" Target="../comments2.xml"/><Relationship Id="rId2" Type="http://schemas.openxmlformats.org/officeDocument/2006/relationships/hyperlink" Target="https://library.municode.com/va/tazewell_county/codes/code_of_ordinances?nodeId=CO_CH15PLDE_ARTVIITOZO" TargetMode="External"/><Relationship Id="rId16" Type="http://schemas.openxmlformats.org/officeDocument/2006/relationships/hyperlink" Target="https://library.municode.com/va/prince_george_county/codes/code_of_ordinances?nodeId=COOR_CH74TA_ARTXIIIPRGETOZO_S74-483CREX45TOZO" TargetMode="External"/><Relationship Id="rId20" Type="http://schemas.openxmlformats.org/officeDocument/2006/relationships/hyperlink" Target="https://library.municode.com/va/gate_city/codes/code_of_ordinances?nodeId=PTIICOOR_CH24TA_ARTVINZO_S24-65GATOZO" TargetMode="External"/><Relationship Id="rId29" Type="http://schemas.openxmlformats.org/officeDocument/2006/relationships/hyperlink" Target="http://www.spotsylvaniaeda.com/filestorage/164/396/406/TourZP.pdf" TargetMode="External"/><Relationship Id="rId1" Type="http://schemas.openxmlformats.org/officeDocument/2006/relationships/hyperlink" Target="https://library.municode.com/va/james_city_county/codes/code_of_ordinances?nodeId=CD_ORD_CH7ECINZO_ARTIENZO_S7-7AP" TargetMode="External"/><Relationship Id="rId6" Type="http://schemas.openxmlformats.org/officeDocument/2006/relationships/hyperlink" Target="https://library.municode.com/va/warrenton/codes/code_of_ordinances?nodeId=PTIITHCO_CH15TA_ARTVIIIBUZOAXIN_DIV2TOZO" TargetMode="External"/><Relationship Id="rId11" Type="http://schemas.openxmlformats.org/officeDocument/2006/relationships/hyperlink" Target="https://library.municode.com/va/colonial_beach/codes/code_of_ordinances?nodeId=COOR_CH23TEZO_ARTIITEZO_S23-90TOZO" TargetMode="External"/><Relationship Id="rId24" Type="http://schemas.openxmlformats.org/officeDocument/2006/relationships/hyperlink" Target="http://www.co.rockbridge.va.us/469/Tourism-Zones" TargetMode="External"/><Relationship Id="rId32" Type="http://schemas.openxmlformats.org/officeDocument/2006/relationships/hyperlink" Target="http://wceda.com/wp-content/uploads/2015/05/TourismZoneOrdinance.pdf" TargetMode="External"/><Relationship Id="rId37" Type="http://schemas.openxmlformats.org/officeDocument/2006/relationships/vmlDrawing" Target="../drawings/vmlDrawing2.vml"/><Relationship Id="rId5" Type="http://schemas.openxmlformats.org/officeDocument/2006/relationships/hyperlink" Target="https://farmvilleva.com/departments/economic-development/tourism-zone/" TargetMode="External"/><Relationship Id="rId15" Type="http://schemas.openxmlformats.org/officeDocument/2006/relationships/hyperlink" Target="http://www.co.prince-edward.va.us/pdf/PH_Ordinance-Creation%20Tourism%20Zone_12-13-2011.pdf" TargetMode="External"/><Relationship Id="rId23" Type="http://schemas.openxmlformats.org/officeDocument/2006/relationships/hyperlink" Target="http://council.hampton.gov/Documents/Document.aspx?q=WIFT73dBoiF3Qs1vbD8SN22lkTf%2BgZBPREbf%2FWYn972ew64oSV%2FUSOm2daqh51mc" TargetMode="External"/><Relationship Id="rId28" Type="http://schemas.openxmlformats.org/officeDocument/2006/relationships/hyperlink" Target="http://www.spotsylvaniaeda.com/filestorage/164/396/406/TourZP.pdf" TargetMode="External"/><Relationship Id="rId36" Type="http://schemas.openxmlformats.org/officeDocument/2006/relationships/printerSettings" Target="../printerSettings/printerSettings2.bin"/><Relationship Id="rId10" Type="http://schemas.openxmlformats.org/officeDocument/2006/relationships/hyperlink" Target="https://library.municode.com/va/berryville/codes/code_of_ordinances?nodeId=CO_CH16TA_ARTIINGE_S16-9TOZOIN" TargetMode="External"/><Relationship Id="rId19" Type="http://schemas.openxmlformats.org/officeDocument/2006/relationships/hyperlink" Target="https://library.municode.com/va/virginia_beach/codes/code_of_ordinances?nodeId=CO_CH35.4TOZO" TargetMode="External"/><Relationship Id="rId31" Type="http://schemas.openxmlformats.org/officeDocument/2006/relationships/hyperlink" Target="https://www.stpaulva.org/sites/default/files/fileattachments/town_council/meeting/3111/f0c0b9_b0ec631090004861a23605212f6e4a76.pdf" TargetMode="External"/><Relationship Id="rId4" Type="http://schemas.openxmlformats.org/officeDocument/2006/relationships/hyperlink" Target="https://library.municode.com/va/wytheville/codes/code_of_ordinances?nodeId=PTIICO_CH2AD_ARTIXTOZO" TargetMode="External"/><Relationship Id="rId9" Type="http://schemas.openxmlformats.org/officeDocument/2006/relationships/hyperlink" Target="https://library.municode.com/va/Culpeper/codes/code_of_ordinances?nodeId=PTIITHCO_CH23TA_ARTXIIBUINARZO_S23-200PUCRBUINARZO" TargetMode="External"/><Relationship Id="rId14" Type="http://schemas.openxmlformats.org/officeDocument/2006/relationships/hyperlink" Target="http://mydanvilleagendas.info/docs/2013/WS/20130416_129/550_Tourism%20Zone%20Ord%2018-76%20011711.pdf" TargetMode="External"/><Relationship Id="rId22" Type="http://schemas.openxmlformats.org/officeDocument/2006/relationships/hyperlink" Target="http://wceda.com/wp-content/uploads/2015/05/TourismZoneOrdinance.pdf" TargetMode="External"/><Relationship Id="rId27" Type="http://schemas.openxmlformats.org/officeDocument/2006/relationships/hyperlink" Target="http://tazewellcountyva.org/wp-content/uploads/2015/10/November-12-2013-BOS-Minutes.pdf" TargetMode="External"/><Relationship Id="rId30" Type="http://schemas.openxmlformats.org/officeDocument/2006/relationships/hyperlink" Target="https://library.municode.com/VA/purcellville/codes/code_of_ordinances?nodeId=PTIICO_CH18BU_ARTVTOZO_S18-173OLTOTOZO" TargetMode="External"/><Relationship Id="rId35" Type="http://schemas.openxmlformats.org/officeDocument/2006/relationships/hyperlink" Target="https://library.municode.com/va/norfolk/ordinances/code_of_ordinances?nodeId=832923" TargetMode="External"/><Relationship Id="rId8" Type="http://schemas.openxmlformats.org/officeDocument/2006/relationships/hyperlink" Target="http://insidetheisle.com/wp-content/uploads/2017/06/Windsor-Tourism-Zone-Brochure.pdf" TargetMode="External"/><Relationship Id="rId3" Type="http://schemas.openxmlformats.org/officeDocument/2006/relationships/hyperlink" Target="https://www.salemva.gov/Portals/0/Salem_Documents/Departments/Community-Development/docs/Planning/info/Downtown_Salem_Tourism_Zone_Needs_Assessmen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sidetheisle.com/wp-content/uploads/2017/06/Windsor-Tourism-Zone-Brochure.pdf" TargetMode="External"/><Relationship Id="rId13" Type="http://schemas.openxmlformats.org/officeDocument/2006/relationships/hyperlink" Target="https://www.nngov.com/2325/Tourism-Zones" TargetMode="External"/><Relationship Id="rId18" Type="http://schemas.openxmlformats.org/officeDocument/2006/relationships/hyperlink" Target="https://library.municode.com/va/strasburg/codes/code_of_ordinances?nodeId=PTIICO_CH78TA_ARTVIIISTARTODI_S78-268PUIN" TargetMode="External"/><Relationship Id="rId26" Type="http://schemas.openxmlformats.org/officeDocument/2006/relationships/printerSettings" Target="../printerSettings/printerSettings3.bin"/><Relationship Id="rId3" Type="http://schemas.openxmlformats.org/officeDocument/2006/relationships/hyperlink" Target="https://www.salemva.gov/Portals/0/Salem_Documents/Departments/Community-Development/docs/Planning/info/Downtown_Salem_Tourism_Zone_Needs_Assessment.pdf" TargetMode="External"/><Relationship Id="rId21" Type="http://schemas.openxmlformats.org/officeDocument/2006/relationships/hyperlink" Target="http://www.blacksburg.gov/community/arts-and-culture/arts-and-cultural-district-incentive-zones/tourism-zone" TargetMode="External"/><Relationship Id="rId7" Type="http://schemas.openxmlformats.org/officeDocument/2006/relationships/hyperlink" Target="https://library.municode.com/va/Fauquier_County/codes/code_of_ordinances?nodeId=COOR_CH8FITA_ARTXIXBUZOAXIN_DIV2TOZO" TargetMode="External"/><Relationship Id="rId12" Type="http://schemas.openxmlformats.org/officeDocument/2006/relationships/hyperlink" Target="https://library.municode.com/va/lynchburg/ordinances/code_of_ordinances?nodeId=733342" TargetMode="External"/><Relationship Id="rId17" Type="http://schemas.openxmlformats.org/officeDocument/2006/relationships/hyperlink" Target="http://www.spotsylvaniaeda.com/filestorage/164/396/406/TourZP.pdf" TargetMode="External"/><Relationship Id="rId25" Type="http://schemas.openxmlformats.org/officeDocument/2006/relationships/hyperlink" Target="https://library.municode.com/va/bristol/codes/code_of_ordinances?nodeId=PTIICO_CH50LAUS_ARTIIZO_DIV7OVDI_S50-132TOZOOV" TargetMode="External"/><Relationship Id="rId2" Type="http://schemas.openxmlformats.org/officeDocument/2006/relationships/hyperlink" Target="https://library.municode.com/va/tazewell_county/codes/code_of_ordinances?nodeId=CO_CH15PLDE_ARTVIITOZO" TargetMode="External"/><Relationship Id="rId16" Type="http://schemas.openxmlformats.org/officeDocument/2006/relationships/hyperlink" Target="https://library.municode.com/va/prince_george_county/codes/code_of_ordinances?nodeId=COOR_CH74TA_ARTXIIIPRGETOZO_S74-483CREX45TOZO" TargetMode="External"/><Relationship Id="rId20" Type="http://schemas.openxmlformats.org/officeDocument/2006/relationships/hyperlink" Target="https://library.municode.com/va/gate_city/codes/code_of_ordinances?nodeId=PTIICOOR_CH24TA_ARTVINZO_S24-65GATOZO" TargetMode="External"/><Relationship Id="rId1" Type="http://schemas.openxmlformats.org/officeDocument/2006/relationships/hyperlink" Target="https://library.municode.com/va/james_city_county/codes/code_of_ordinances?nodeId=CD_ORD_CH7ECINZO_ARTIENZO_S7-7AP" TargetMode="External"/><Relationship Id="rId6" Type="http://schemas.openxmlformats.org/officeDocument/2006/relationships/hyperlink" Target="https://library.municode.com/va/warrenton/codes/code_of_ordinances?nodeId=PTIITHCO_CH15TA_ARTVIIIBUZOAXIN_DIV2TOZO" TargetMode="External"/><Relationship Id="rId11" Type="http://schemas.openxmlformats.org/officeDocument/2006/relationships/hyperlink" Target="https://library.municode.com/va/colonial_beach/codes/code_of_ordinances?nodeId=COOR_CH23TEZO_ARTIITEZO_S23-90TOZO" TargetMode="External"/><Relationship Id="rId24" Type="http://schemas.openxmlformats.org/officeDocument/2006/relationships/hyperlink" Target="http://www.co.rockbridge.va.us/469/Tourism-Zones" TargetMode="External"/><Relationship Id="rId5" Type="http://schemas.openxmlformats.org/officeDocument/2006/relationships/hyperlink" Target="https://farmvilleva.com/departments/economic-development/tourism-zone/" TargetMode="External"/><Relationship Id="rId15" Type="http://schemas.openxmlformats.org/officeDocument/2006/relationships/hyperlink" Target="http://www.co.prince-edward.va.us/pdf/PH_Ordinance-Creation%20Tourism%20Zone_12-13-2011.pdf" TargetMode="External"/><Relationship Id="rId23" Type="http://schemas.openxmlformats.org/officeDocument/2006/relationships/hyperlink" Target="http://council.hampton.gov/Documents/Document.aspx?q=WIFT73dBoiF3Qs1vbD8SN22lkTf%2BgZBPREbf%2FWYn972ew64oSV%2FUSOm2daqh51mc" TargetMode="External"/><Relationship Id="rId28" Type="http://schemas.openxmlformats.org/officeDocument/2006/relationships/comments" Target="../comments3.xml"/><Relationship Id="rId10" Type="http://schemas.openxmlformats.org/officeDocument/2006/relationships/hyperlink" Target="https://library.municode.com/va/berryville/codes/code_of_ordinances?nodeId=CO_CH16TA_ARTIINGE_S16-9TOZOIN" TargetMode="External"/><Relationship Id="rId19" Type="http://schemas.openxmlformats.org/officeDocument/2006/relationships/hyperlink" Target="https://library.municode.com/va/virginia_beach/codes/code_of_ordinances?nodeId=CO_CH35.4TOZO" TargetMode="External"/><Relationship Id="rId4" Type="http://schemas.openxmlformats.org/officeDocument/2006/relationships/hyperlink" Target="https://library.municode.com/va/wytheville/codes/code_of_ordinances?nodeId=PTIICO_CH2AD_ARTIXTOZO" TargetMode="External"/><Relationship Id="rId9" Type="http://schemas.openxmlformats.org/officeDocument/2006/relationships/hyperlink" Target="https://library.municode.com/va/Culpeper/codes/code_of_ordinances?nodeId=PTIITHCO_CH23TA_ARTXIIBUINARZO_S23-200PUCRBUINARZO" TargetMode="External"/><Relationship Id="rId14" Type="http://schemas.openxmlformats.org/officeDocument/2006/relationships/hyperlink" Target="http://mydanvilleagendas.info/docs/2013/WS/20130416_129/550_Tourism%20Zone%20Ord%2018-76%20011711.pdf" TargetMode="External"/><Relationship Id="rId22" Type="http://schemas.openxmlformats.org/officeDocument/2006/relationships/hyperlink" Target="http://wceda.com/wp-content/uploads/2015/05/TourismZoneOrdinance.pdf" TargetMode="External"/><Relationship Id="rId27"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17" Type="http://schemas.openxmlformats.org/officeDocument/2006/relationships/hyperlink" Target="https://www.vatc.org/front-royal-tourism-zone-ordinance/" TargetMode="External"/><Relationship Id="rId21" Type="http://schemas.openxmlformats.org/officeDocument/2006/relationships/hyperlink" Target="http://www.blacksburg.gov/community/arts-and-culture/arts-and-cultural-district-incentive-zones/tourism-zone" TargetMode="External"/><Relationship Id="rId42" Type="http://schemas.openxmlformats.org/officeDocument/2006/relationships/hyperlink" Target="https://farmvilleva.com/departments/economic-development/tourism-zone/" TargetMode="External"/><Relationship Id="rId63" Type="http://schemas.openxmlformats.org/officeDocument/2006/relationships/hyperlink" Target="https://library.municode.com/va/cape_charles/codes/code_of_ordinances?nodeId=CO_CH24TOZO" TargetMode="External"/><Relationship Id="rId84" Type="http://schemas.openxmlformats.org/officeDocument/2006/relationships/hyperlink" Target="https://www.vatc.org/wytheville-tourism-zone-ordinance/" TargetMode="External"/><Relationship Id="rId138" Type="http://schemas.openxmlformats.org/officeDocument/2006/relationships/hyperlink" Target="https://www.vatc.org/cape-charles-tourism-zone-ordinance/" TargetMode="External"/><Relationship Id="rId107" Type="http://schemas.openxmlformats.org/officeDocument/2006/relationships/hyperlink" Target="https://www.vatc.org/waynesboro-tourism-zone-ordinance/" TargetMode="External"/><Relationship Id="rId11" Type="http://schemas.openxmlformats.org/officeDocument/2006/relationships/hyperlink" Target="https://library.municode.com/va/colonial_beach/codes/code_of_ordinances?nodeId=COOR_CH23TEZO_ARTIITEZO_S23-90TOZO" TargetMode="External"/><Relationship Id="rId32" Type="http://schemas.openxmlformats.org/officeDocument/2006/relationships/hyperlink" Target="http://wceda.com/wp-content/uploads/2015/05/TourismZoneOrdinance.pdf" TargetMode="External"/><Relationship Id="rId53" Type="http://schemas.openxmlformats.org/officeDocument/2006/relationships/hyperlink" Target="https://library.municode.com/va/prince_george_county/codes/code_of_ordinances?nodeId=COOR_CH74TA_ARTXIIIPRGETOZO_S74-483CREX45TOZO" TargetMode="External"/><Relationship Id="rId74" Type="http://schemas.openxmlformats.org/officeDocument/2006/relationships/hyperlink" Target="https://library.municode.com/va/norfolk/ordinances/code_of_ordinances?nodeId=832923" TargetMode="External"/><Relationship Id="rId128" Type="http://schemas.openxmlformats.org/officeDocument/2006/relationships/hyperlink" Target="https://www.vatc.org/richmond-tourism-zone-ordinance/" TargetMode="External"/><Relationship Id="rId149" Type="http://schemas.openxmlformats.org/officeDocument/2006/relationships/hyperlink" Target="http://www.co.rockbridge.va.us/469/Tourism-Zones" TargetMode="External"/><Relationship Id="rId5" Type="http://schemas.openxmlformats.org/officeDocument/2006/relationships/hyperlink" Target="https://farmvilleva.com/departments/economic-development/tourism-zone/" TargetMode="External"/><Relationship Id="rId95" Type="http://schemas.openxmlformats.org/officeDocument/2006/relationships/hyperlink" Target="https://www.vatc.org/purcellville-tourism-zone-ordinance/" TargetMode="External"/><Relationship Id="rId22" Type="http://schemas.openxmlformats.org/officeDocument/2006/relationships/hyperlink" Target="http://wceda.com/wp-content/uploads/2015/05/TourismZoneOrdinance.pdf" TargetMode="External"/><Relationship Id="rId27" Type="http://schemas.openxmlformats.org/officeDocument/2006/relationships/hyperlink" Target="http://tazewellcountyva.org/wp-content/uploads/2015/10/November-12-2013-BOS-Minutes.pdf" TargetMode="External"/><Relationship Id="rId43" Type="http://schemas.openxmlformats.org/officeDocument/2006/relationships/hyperlink" Target="https://library.municode.com/va/warrenton/codes/code_of_ordinances?nodeId=PTIITHCO_CH15TA_ARTVIIIBUZOAXIN_DIV2TOZO" TargetMode="External"/><Relationship Id="rId48" Type="http://schemas.openxmlformats.org/officeDocument/2006/relationships/hyperlink" Target="https://library.municode.com/va/colonial_beach/codes/code_of_ordinances?nodeId=COOR_CH23TEZO_ARTIITEZO_S23-90TOZO" TargetMode="External"/><Relationship Id="rId64" Type="http://schemas.openxmlformats.org/officeDocument/2006/relationships/hyperlink" Target="http://tazewellcountyva.org/wp-content/uploads/2015/10/November-12-2013-BOS-Minutes.pdf" TargetMode="External"/><Relationship Id="rId69" Type="http://schemas.openxmlformats.org/officeDocument/2006/relationships/hyperlink" Target="http://wceda.com/wp-content/uploads/2015/05/TourismZoneOrdinance.pdf" TargetMode="External"/><Relationship Id="rId113" Type="http://schemas.openxmlformats.org/officeDocument/2006/relationships/hyperlink" Target="https://www.vatc.org/norfolk-tourism-zone-ordinance/" TargetMode="External"/><Relationship Id="rId118" Type="http://schemas.openxmlformats.org/officeDocument/2006/relationships/hyperlink" Target="https://www.vatc.org/front-royal-tourism-zone-ordinance/" TargetMode="External"/><Relationship Id="rId134" Type="http://schemas.openxmlformats.org/officeDocument/2006/relationships/hyperlink" Target="https://www.vatc.org/berryville-tourism-zone-ordinance/" TargetMode="External"/><Relationship Id="rId139" Type="http://schemas.openxmlformats.org/officeDocument/2006/relationships/hyperlink" Target="https://www.vatc.org/manassas-tourism-zone-ordinance/" TargetMode="External"/><Relationship Id="rId80" Type="http://schemas.openxmlformats.org/officeDocument/2006/relationships/hyperlink" Target="https://www.vatc.org/spotsylvania-tourism-zone-ordinance/" TargetMode="External"/><Relationship Id="rId85" Type="http://schemas.openxmlformats.org/officeDocument/2006/relationships/hyperlink" Target="https://www.vatc.org/prince-edward-tourism-zone-ordinance/" TargetMode="External"/><Relationship Id="rId150" Type="http://schemas.openxmlformats.org/officeDocument/2006/relationships/hyperlink" Target="http://www.co.rockbridge.va.us/469/Tourism-Zones" TargetMode="External"/><Relationship Id="rId155" Type="http://schemas.openxmlformats.org/officeDocument/2006/relationships/printerSettings" Target="../printerSettings/printerSettings5.bin"/><Relationship Id="rId12" Type="http://schemas.openxmlformats.org/officeDocument/2006/relationships/hyperlink" Target="https://library.municode.com/va/lynchburg/ordinances/code_of_ordinances?nodeId=733342" TargetMode="External"/><Relationship Id="rId17" Type="http://schemas.openxmlformats.org/officeDocument/2006/relationships/hyperlink" Target="http://www.spotsylvaniaeda.com/filestorage/164/396/406/TourZP.pdf" TargetMode="External"/><Relationship Id="rId33" Type="http://schemas.openxmlformats.org/officeDocument/2006/relationships/hyperlink" Target="http://council.hampton.gov/Documents/Document.aspx?q=WIFT73dBoiF3Qs1vbD8SN22lkTf%2BgZBPREbf%2FWYn972ew64oSV%2FUSOm2daqh51mc" TargetMode="External"/><Relationship Id="rId38" Type="http://schemas.openxmlformats.org/officeDocument/2006/relationships/hyperlink" Target="https://library.municode.com/va/james_city_county/codes/code_of_ordinances?nodeId=CD_ORD_CH7ECINZO_ARTIENZO_S7-7AP" TargetMode="External"/><Relationship Id="rId59" Type="http://schemas.openxmlformats.org/officeDocument/2006/relationships/hyperlink" Target="http://wceda.com/wp-content/uploads/2015/05/TourismZoneOrdinance.pdf" TargetMode="External"/><Relationship Id="rId103" Type="http://schemas.openxmlformats.org/officeDocument/2006/relationships/hyperlink" Target="https://www.vatc.org/tazewell-tourism-zone-ordinance/" TargetMode="External"/><Relationship Id="rId108" Type="http://schemas.openxmlformats.org/officeDocument/2006/relationships/hyperlink" Target="https://www.vatc.org/saint-paul-tourism-zone-ordinance/" TargetMode="External"/><Relationship Id="rId124" Type="http://schemas.openxmlformats.org/officeDocument/2006/relationships/hyperlink" Target="https://www.vatc.org/farmville-tourism-zone-ordinance/" TargetMode="External"/><Relationship Id="rId129" Type="http://schemas.openxmlformats.org/officeDocument/2006/relationships/hyperlink" Target="https://www.vatc.org/richmond-tourism-zone-ordinance/" TargetMode="External"/><Relationship Id="rId54" Type="http://schemas.openxmlformats.org/officeDocument/2006/relationships/hyperlink" Target="http://www.spotsylvaniaeda.com/filestorage/164/396/406/TourZP.pdf" TargetMode="External"/><Relationship Id="rId70" Type="http://schemas.openxmlformats.org/officeDocument/2006/relationships/hyperlink" Target="http://council.hampton.gov/Documents/Document.aspx?q=WIFT73dBoiF3Qs1vbD8SN22lkTf%2BgZBPREbf%2FWYn972ew64oSV%2FUSOm2daqh51mc" TargetMode="External"/><Relationship Id="rId75" Type="http://schemas.openxmlformats.org/officeDocument/2006/relationships/hyperlink" Target="https://www.vatc.org/fredericksburg-tourism-zone-ordinance/" TargetMode="External"/><Relationship Id="rId91" Type="http://schemas.openxmlformats.org/officeDocument/2006/relationships/hyperlink" Target="https://www.vatc.org/fauquier-tourism-zone-ordinance/" TargetMode="External"/><Relationship Id="rId96" Type="http://schemas.openxmlformats.org/officeDocument/2006/relationships/hyperlink" Target="https://www.vatc.org/strasburg-tourism-zone-ordinance/" TargetMode="External"/><Relationship Id="rId140" Type="http://schemas.openxmlformats.org/officeDocument/2006/relationships/hyperlink" Target="https://www.vatc.org/manassas-tourism-zone-ordinance/" TargetMode="External"/><Relationship Id="rId145" Type="http://schemas.openxmlformats.org/officeDocument/2006/relationships/hyperlink" Target="https://www.vatc.org/wp-content/uploads/2020/03/Martinsville-Tourism-Zone-Ordinance.pdf" TargetMode="External"/><Relationship Id="rId1" Type="http://schemas.openxmlformats.org/officeDocument/2006/relationships/hyperlink" Target="https://library.municode.com/va/james_city_county/codes/code_of_ordinances?nodeId=CD_ORD_CH7ECINZO_ARTIENZO_S7-7AP" TargetMode="External"/><Relationship Id="rId6" Type="http://schemas.openxmlformats.org/officeDocument/2006/relationships/hyperlink" Target="https://library.municode.com/va/warrenton/codes/code_of_ordinances?nodeId=PTIITHCO_CH15TA_ARTVIIIBUZOAXIN_DIV2TOZO" TargetMode="External"/><Relationship Id="rId23" Type="http://schemas.openxmlformats.org/officeDocument/2006/relationships/hyperlink" Target="http://council.hampton.gov/Documents/Document.aspx?q=WIFT73dBoiF3Qs1vbD8SN22lkTf%2BgZBPREbf%2FWYn972ew64oSV%2FUSOm2daqh51mc" TargetMode="External"/><Relationship Id="rId28" Type="http://schemas.openxmlformats.org/officeDocument/2006/relationships/hyperlink" Target="http://www.spotsylvaniaeda.com/filestorage/164/396/406/TourZP.pdf" TargetMode="External"/><Relationship Id="rId49" Type="http://schemas.openxmlformats.org/officeDocument/2006/relationships/hyperlink" Target="https://library.municode.com/va/lynchburg/ordinances/code_of_ordinances?nodeId=733342" TargetMode="External"/><Relationship Id="rId114" Type="http://schemas.openxmlformats.org/officeDocument/2006/relationships/hyperlink" Target="https://www.vatc.org/norfolk-tourism-zone-ordinance/" TargetMode="External"/><Relationship Id="rId119" Type="http://schemas.openxmlformats.org/officeDocument/2006/relationships/hyperlink" Target="https://www.vatc.org/front-royal-tourism-zone-ordinance/" TargetMode="External"/><Relationship Id="rId44" Type="http://schemas.openxmlformats.org/officeDocument/2006/relationships/hyperlink" Target="https://library.municode.com/va/Fauquier_County/codes/code_of_ordinances?nodeId=COOR_CH8FITA_ARTXIXBUZOAXIN_DIV2TOZO" TargetMode="External"/><Relationship Id="rId60" Type="http://schemas.openxmlformats.org/officeDocument/2006/relationships/hyperlink" Target="http://council.hampton.gov/Documents/Document.aspx?q=WIFT73dBoiF3Qs1vbD8SN22lkTf%2BgZBPREbf%2FWYn972ew64oSV%2FUSOm2daqh51mc" TargetMode="External"/><Relationship Id="rId65" Type="http://schemas.openxmlformats.org/officeDocument/2006/relationships/hyperlink" Target="http://www.spotsylvaniaeda.com/filestorage/164/396/406/TourZP.pdf" TargetMode="External"/><Relationship Id="rId81" Type="http://schemas.openxmlformats.org/officeDocument/2006/relationships/hyperlink" Target="https://www.vatc.org/blacksburg-tourism-zone-ordinance/" TargetMode="External"/><Relationship Id="rId86" Type="http://schemas.openxmlformats.org/officeDocument/2006/relationships/hyperlink" Target="https://www.vatc.org/james-city-tourism-zone-ordinance/" TargetMode="External"/><Relationship Id="rId130" Type="http://schemas.openxmlformats.org/officeDocument/2006/relationships/hyperlink" Target="https://www.vatc.org/richmond-tourism-zone-ordinance/" TargetMode="External"/><Relationship Id="rId135" Type="http://schemas.openxmlformats.org/officeDocument/2006/relationships/hyperlink" Target="https://www.vatc.org/berryville-tourism-zone-ordinance/" TargetMode="External"/><Relationship Id="rId151" Type="http://schemas.openxmlformats.org/officeDocument/2006/relationships/hyperlink" Target="http://www.co.rockbridge.va.us/469/Tourism-Zones" TargetMode="External"/><Relationship Id="rId13" Type="http://schemas.openxmlformats.org/officeDocument/2006/relationships/hyperlink" Target="https://www.nngov.com/2325/Tourism-Zones" TargetMode="External"/><Relationship Id="rId18" Type="http://schemas.openxmlformats.org/officeDocument/2006/relationships/hyperlink" Target="https://library.municode.com/va/strasburg/codes/code_of_ordinances?nodeId=PTIICO_CH78TA_ARTVIIISTARTODI_S78-268PUIN" TargetMode="External"/><Relationship Id="rId39" Type="http://schemas.openxmlformats.org/officeDocument/2006/relationships/hyperlink" Target="https://library.municode.com/va/tazewell_county/codes/code_of_ordinances?nodeId=CO_CH15PLDE_ARTVIITOZO" TargetMode="External"/><Relationship Id="rId109" Type="http://schemas.openxmlformats.org/officeDocument/2006/relationships/hyperlink" Target="https://www.vatc.org/danville-tourism-zone-ordinance/" TargetMode="External"/><Relationship Id="rId34" Type="http://schemas.openxmlformats.org/officeDocument/2006/relationships/hyperlink" Target="https://library.municode.com/va/berryville/codes/code_of_ordinances?nodeId=CO_CH16TA_ARTIINGE_S16-9TOZOIN" TargetMode="External"/><Relationship Id="rId50" Type="http://schemas.openxmlformats.org/officeDocument/2006/relationships/hyperlink" Target="https://www.nngov.com/2325/Tourism-Zones" TargetMode="External"/><Relationship Id="rId55" Type="http://schemas.openxmlformats.org/officeDocument/2006/relationships/hyperlink" Target="https://library.municode.com/va/strasburg/codes/code_of_ordinances?nodeId=PTIICO_CH78TA_ARTVIIISTARTODI_S78-268PUIN" TargetMode="External"/><Relationship Id="rId76" Type="http://schemas.openxmlformats.org/officeDocument/2006/relationships/hyperlink" Target="https://www.vatc.org/fredericksburg-tourism-zone-ordinance/" TargetMode="External"/><Relationship Id="rId97" Type="http://schemas.openxmlformats.org/officeDocument/2006/relationships/hyperlink" Target="https://www.vatc.org/bristol-tourism-zone-ordinance/" TargetMode="External"/><Relationship Id="rId104" Type="http://schemas.openxmlformats.org/officeDocument/2006/relationships/hyperlink" Target="https://www.vatc.org/carroll-tourism-zone-ordinance/" TargetMode="External"/><Relationship Id="rId120" Type="http://schemas.openxmlformats.org/officeDocument/2006/relationships/hyperlink" Target="https://www.vatc.org/hampton-tourism-zone-ordinance/" TargetMode="External"/><Relationship Id="rId125" Type="http://schemas.openxmlformats.org/officeDocument/2006/relationships/hyperlink" Target="https://www.vatc.org/petersburg-tourism-zone-ordinance/" TargetMode="External"/><Relationship Id="rId141" Type="http://schemas.openxmlformats.org/officeDocument/2006/relationships/hyperlink" Target="https://www.vatc.org/salem-tourism-zone-ordinance/" TargetMode="External"/><Relationship Id="rId146" Type="http://schemas.openxmlformats.org/officeDocument/2006/relationships/hyperlink" Target="https://www.vatc.org/wp-content/uploads/2022/09/Grayson-Co-Tourism-Zone-04082021-.pdf" TargetMode="External"/><Relationship Id="rId7" Type="http://schemas.openxmlformats.org/officeDocument/2006/relationships/hyperlink" Target="https://library.municode.com/va/Fauquier_County/codes/code_of_ordinances?nodeId=COOR_CH8FITA_ARTXIXBUZOAXIN_DIV2TOZO" TargetMode="External"/><Relationship Id="rId71" Type="http://schemas.openxmlformats.org/officeDocument/2006/relationships/hyperlink" Target="https://library.municode.com/va/berryville/codes/code_of_ordinances?nodeId=CO_CH16TA_ARTIINGE_S16-9TOZOIN" TargetMode="External"/><Relationship Id="rId92" Type="http://schemas.openxmlformats.org/officeDocument/2006/relationships/hyperlink" Target="https://www.vatc.org/virginia-beach-tourism-zone-ordinance/" TargetMode="External"/><Relationship Id="rId2" Type="http://schemas.openxmlformats.org/officeDocument/2006/relationships/hyperlink" Target="https://library.municode.com/va/tazewell_county/codes/code_of_ordinances?nodeId=CO_CH15PLDE_ARTVIITOZO" TargetMode="External"/><Relationship Id="rId29" Type="http://schemas.openxmlformats.org/officeDocument/2006/relationships/hyperlink" Target="http://www.spotsylvaniaeda.com/filestorage/164/396/406/TourZP.pdf" TargetMode="External"/><Relationship Id="rId24" Type="http://schemas.openxmlformats.org/officeDocument/2006/relationships/hyperlink" Target="http://www.co.rockbridge.va.us/469/Tourism-Zones" TargetMode="External"/><Relationship Id="rId40" Type="http://schemas.openxmlformats.org/officeDocument/2006/relationships/hyperlink" Target="https://www.salemva.gov/Portals/0/Salem_Documents/Departments/Community-Development/docs/Planning/info/Downtown_Salem_Tourism_Zone_Needs_Assessment.pdf" TargetMode="External"/><Relationship Id="rId45" Type="http://schemas.openxmlformats.org/officeDocument/2006/relationships/hyperlink" Target="http://insidetheisle.com/wp-content/uploads/2017/06/Windsor-Tourism-Zone-Brochure.pdf" TargetMode="External"/><Relationship Id="rId66" Type="http://schemas.openxmlformats.org/officeDocument/2006/relationships/hyperlink" Target="http://www.spotsylvaniaeda.com/filestorage/164/396/406/TourZP.pdf" TargetMode="External"/><Relationship Id="rId87" Type="http://schemas.openxmlformats.org/officeDocument/2006/relationships/hyperlink" Target="https://www.vatc.org/newport-news-tourism-zone-ordinance/" TargetMode="External"/><Relationship Id="rId110" Type="http://schemas.openxmlformats.org/officeDocument/2006/relationships/hyperlink" Target="https://www.vatc.org/wp-content/uploads/2025/08/Rockbridge-Co-Tourism-Zones-ALL.pdf" TargetMode="External"/><Relationship Id="rId115" Type="http://schemas.openxmlformats.org/officeDocument/2006/relationships/hyperlink" Target="https://www.vatc.org/norfolk-tourism-zone-ordinance/" TargetMode="External"/><Relationship Id="rId131" Type="http://schemas.openxmlformats.org/officeDocument/2006/relationships/hyperlink" Target="https://www.vatc.org/richmond-tourism-zone-ordinance/" TargetMode="External"/><Relationship Id="rId136" Type="http://schemas.openxmlformats.org/officeDocument/2006/relationships/hyperlink" Target="https://www.vatc.org/williamsburg-tourism-zone-ordinance/" TargetMode="External"/><Relationship Id="rId61" Type="http://schemas.openxmlformats.org/officeDocument/2006/relationships/hyperlink" Target="http://www.co.rockbridge.va.us/469/Tourism-Zones" TargetMode="External"/><Relationship Id="rId82" Type="http://schemas.openxmlformats.org/officeDocument/2006/relationships/hyperlink" Target="https://www.vatc.org/colonial-beach-tourism-zone-ordinance/" TargetMode="External"/><Relationship Id="rId152" Type="http://schemas.openxmlformats.org/officeDocument/2006/relationships/hyperlink" Target="https://www.vatc.org/wp-content/uploads/2025/08/Rockbridge-Co-Tourism-Zones-ALL.pdf" TargetMode="External"/><Relationship Id="rId19" Type="http://schemas.openxmlformats.org/officeDocument/2006/relationships/hyperlink" Target="https://library.municode.com/va/virginia_beach/codes/code_of_ordinances?nodeId=CO_CH35.4TOZO" TargetMode="External"/><Relationship Id="rId14" Type="http://schemas.openxmlformats.org/officeDocument/2006/relationships/hyperlink" Target="http://mydanvilleagendas.info/docs/2013/WS/20130416_129/550_Tourism%20Zone%20Ord%2018-76%20011711.pdf" TargetMode="External"/><Relationship Id="rId30" Type="http://schemas.openxmlformats.org/officeDocument/2006/relationships/hyperlink" Target="https://library.municode.com/VA/purcellville/codes/code_of_ordinances?nodeId=PTIICO_CH18BU_ARTVTOZO_S18-173OLTOTOZO" TargetMode="External"/><Relationship Id="rId35" Type="http://schemas.openxmlformats.org/officeDocument/2006/relationships/hyperlink" Target="https://www.nngov.com/2325/Tourism-Zones" TargetMode="External"/><Relationship Id="rId56" Type="http://schemas.openxmlformats.org/officeDocument/2006/relationships/hyperlink" Target="https://library.municode.com/va/virginia_beach/codes/code_of_ordinances?nodeId=CO_CH35.4TOZO" TargetMode="External"/><Relationship Id="rId77" Type="http://schemas.openxmlformats.org/officeDocument/2006/relationships/hyperlink" Target="https://www.vatc.org/fredericksburg-tourism-zone-ordinance/" TargetMode="External"/><Relationship Id="rId100" Type="http://schemas.openxmlformats.org/officeDocument/2006/relationships/hyperlink" Target="https://www.vatc.org/albemarle-tourism-zone-ordinance/" TargetMode="External"/><Relationship Id="rId105" Type="http://schemas.openxmlformats.org/officeDocument/2006/relationships/hyperlink" Target="https://www.vatc.org/waynesboro-tourism-zone-ordinance/" TargetMode="External"/><Relationship Id="rId126" Type="http://schemas.openxmlformats.org/officeDocument/2006/relationships/hyperlink" Target="https://www.vatc.org/south-boston-tourism-zone-ordinance/" TargetMode="External"/><Relationship Id="rId147" Type="http://schemas.openxmlformats.org/officeDocument/2006/relationships/hyperlink" Target="https://www.vatc.org/wp-content/uploads/2022/09/Warsaw-Tourism-Zone-09212002-.pdf" TargetMode="External"/><Relationship Id="rId8" Type="http://schemas.openxmlformats.org/officeDocument/2006/relationships/hyperlink" Target="http://insidetheisle.com/wp-content/uploads/2017/06/Windsor-Tourism-Zone-Brochure.pdf" TargetMode="External"/><Relationship Id="rId51" Type="http://schemas.openxmlformats.org/officeDocument/2006/relationships/hyperlink" Target="http://mydanvilleagendas.info/docs/2013/WS/20130416_129/550_Tourism%20Zone%20Ord%2018-76%20011711.pdf" TargetMode="External"/><Relationship Id="rId72" Type="http://schemas.openxmlformats.org/officeDocument/2006/relationships/hyperlink" Target="https://www.nngov.com/2325/Tourism-Zones" TargetMode="External"/><Relationship Id="rId93" Type="http://schemas.openxmlformats.org/officeDocument/2006/relationships/hyperlink" Target="https://www.vatc.org/tazewell-tourism-zone-ordinance/" TargetMode="External"/><Relationship Id="rId98" Type="http://schemas.openxmlformats.org/officeDocument/2006/relationships/hyperlink" Target="https://www.vatc.org/windsor-tourism-zone-ordinance/" TargetMode="External"/><Relationship Id="rId121" Type="http://schemas.openxmlformats.org/officeDocument/2006/relationships/hyperlink" Target="https://www.vatc.org/hampton-tourism-zone-ordinance/" TargetMode="External"/><Relationship Id="rId142" Type="http://schemas.openxmlformats.org/officeDocument/2006/relationships/hyperlink" Target="https://www.vatc.org/new-market-tourism-zone-ordinance/" TargetMode="External"/><Relationship Id="rId3" Type="http://schemas.openxmlformats.org/officeDocument/2006/relationships/hyperlink" Target="https://www.salemva.gov/Portals/0/Salem_Documents/Departments/Community-Development/docs/Planning/info/Downtown_Salem_Tourism_Zone_Needs_Assessment.pdf" TargetMode="External"/><Relationship Id="rId25" Type="http://schemas.openxmlformats.org/officeDocument/2006/relationships/hyperlink" Target="https://library.municode.com/va/bristol/codes/code_of_ordinances?nodeId=PTIICO_CH50LAUS_ARTIIZO_DIV7OVDI_S50-132TOZOOV" TargetMode="External"/><Relationship Id="rId46" Type="http://schemas.openxmlformats.org/officeDocument/2006/relationships/hyperlink" Target="https://library.municode.com/va/Culpeper/codes/code_of_ordinances?nodeId=PTIITHCO_CH23TA_ARTXIIBUINARZO_S23-200PUCRBUINARZO" TargetMode="External"/><Relationship Id="rId67" Type="http://schemas.openxmlformats.org/officeDocument/2006/relationships/hyperlink" Target="https://library.municode.com/VA/purcellville/codes/code_of_ordinances?nodeId=PTIICO_CH18BU_ARTVTOZO_S18-173OLTOTOZO" TargetMode="External"/><Relationship Id="rId116" Type="http://schemas.openxmlformats.org/officeDocument/2006/relationships/hyperlink" Target="https://www.vatc.org/culpeper-tourism-zone-ordinance/" TargetMode="External"/><Relationship Id="rId137" Type="http://schemas.openxmlformats.org/officeDocument/2006/relationships/hyperlink" Target="https://www.vatc.org/gate-city-tourism-zone-ordinance/" TargetMode="External"/><Relationship Id="rId20" Type="http://schemas.openxmlformats.org/officeDocument/2006/relationships/hyperlink" Target="https://library.municode.com/va/gate_city/codes/code_of_ordinances?nodeId=PTIICOOR_CH24TA_ARTVINZO_S24-65GATOZO" TargetMode="External"/><Relationship Id="rId41" Type="http://schemas.openxmlformats.org/officeDocument/2006/relationships/hyperlink" Target="https://library.municode.com/va/wytheville/codes/code_of_ordinances?nodeId=PTIICO_CH2AD_ARTIXTOZO" TargetMode="External"/><Relationship Id="rId62" Type="http://schemas.openxmlformats.org/officeDocument/2006/relationships/hyperlink" Target="https://library.municode.com/va/bristol/codes/code_of_ordinances?nodeId=PTIICO_CH50LAUS_ARTIIZO_DIV7OVDI_S50-132TOZOOV" TargetMode="External"/><Relationship Id="rId83" Type="http://schemas.openxmlformats.org/officeDocument/2006/relationships/hyperlink" Target="https://www.vatc.org/pocahontas-tourism-zone-ordinance/" TargetMode="External"/><Relationship Id="rId88" Type="http://schemas.openxmlformats.org/officeDocument/2006/relationships/hyperlink" Target="https://www.vatc.org/newport-news-tourism-zone-ordinance/" TargetMode="External"/><Relationship Id="rId111" Type="http://schemas.openxmlformats.org/officeDocument/2006/relationships/hyperlink" Target="https://www.vatc.org/prince-george-tourism-zone-ordinance/" TargetMode="External"/><Relationship Id="rId132" Type="http://schemas.openxmlformats.org/officeDocument/2006/relationships/hyperlink" Target="https://www.vatc.org/clifton-forge-tourism-zone-ordinance/" TargetMode="External"/><Relationship Id="rId153" Type="http://schemas.openxmlformats.org/officeDocument/2006/relationships/hyperlink" Target="https://www.vatc.org/wp-content/uploads/2025/08/Rockbridge-Co-Tourism-Zones-ALL.pdf" TargetMode="External"/><Relationship Id="rId15" Type="http://schemas.openxmlformats.org/officeDocument/2006/relationships/hyperlink" Target="http://www.co.prince-edward.va.us/pdf/PH_Ordinance-Creation%20Tourism%20Zone_12-13-2011.pdf" TargetMode="External"/><Relationship Id="rId36" Type="http://schemas.openxmlformats.org/officeDocument/2006/relationships/hyperlink" Target="https://library.municode.com/va/tazewell_county/codes/code_of_ordinances?nodeId=CO_CH15PLDE_ARTVIITOZO" TargetMode="External"/><Relationship Id="rId57" Type="http://schemas.openxmlformats.org/officeDocument/2006/relationships/hyperlink" Target="https://library.municode.com/va/gate_city/codes/code_of_ordinances?nodeId=PTIICOOR_CH24TA_ARTVINZO_S24-65GATOZO" TargetMode="External"/><Relationship Id="rId106" Type="http://schemas.openxmlformats.org/officeDocument/2006/relationships/hyperlink" Target="https://www.vatc.org/waynesboro-tourism-zone-ordinance/" TargetMode="External"/><Relationship Id="rId127" Type="http://schemas.openxmlformats.org/officeDocument/2006/relationships/hyperlink" Target="https://www.vatc.org/richmond-tourism-zone-ordinance/" TargetMode="External"/><Relationship Id="rId10" Type="http://schemas.openxmlformats.org/officeDocument/2006/relationships/hyperlink" Target="https://library.municode.com/va/berryville/codes/code_of_ordinances?nodeId=CO_CH16TA_ARTIINGE_S16-9TOZOIN" TargetMode="External"/><Relationship Id="rId31" Type="http://schemas.openxmlformats.org/officeDocument/2006/relationships/hyperlink" Target="https://www.stpaulva.org/sites/default/files/fileattachments/town_council/meeting/3111/f0c0b9_b0ec631090004861a23605212f6e4a76.pdf" TargetMode="External"/><Relationship Id="rId52" Type="http://schemas.openxmlformats.org/officeDocument/2006/relationships/hyperlink" Target="http://www.co.prince-edward.va.us/pdf/PH_Ordinance-Creation%20Tourism%20Zone_12-13-2011.pdf" TargetMode="External"/><Relationship Id="rId73" Type="http://schemas.openxmlformats.org/officeDocument/2006/relationships/hyperlink" Target="https://library.municode.com/va/tazewell_county/codes/code_of_ordinances?nodeId=CO_CH15PLDE_ARTVIITOZO" TargetMode="External"/><Relationship Id="rId78" Type="http://schemas.openxmlformats.org/officeDocument/2006/relationships/hyperlink" Target="https://www.vatc.org/spotsylvania-tourism-zone-ordinance/" TargetMode="External"/><Relationship Id="rId94" Type="http://schemas.openxmlformats.org/officeDocument/2006/relationships/hyperlink" Target="https://www.vatc.org/tazewell-tourism-zone-ordinance/" TargetMode="External"/><Relationship Id="rId99" Type="http://schemas.openxmlformats.org/officeDocument/2006/relationships/hyperlink" Target="https://www.vatc.org/prince-william-tourism-zone-ordinance/" TargetMode="External"/><Relationship Id="rId101" Type="http://schemas.openxmlformats.org/officeDocument/2006/relationships/hyperlink" Target="https://www.vatc.org/buena-vista-tourism-zone-ordinance/" TargetMode="External"/><Relationship Id="rId122" Type="http://schemas.openxmlformats.org/officeDocument/2006/relationships/hyperlink" Target="https://www.vatc.org/lynchburg-tourism-zone-ordinance/" TargetMode="External"/><Relationship Id="rId143" Type="http://schemas.openxmlformats.org/officeDocument/2006/relationships/hyperlink" Target="https://www.vatc.org/wp-content/uploads/2020/03/Scott-County-Tourism-Zone-Ordinance.pdf" TargetMode="External"/><Relationship Id="rId148" Type="http://schemas.openxmlformats.org/officeDocument/2006/relationships/hyperlink" Target="http://www.co.rockbridge.va.us/469/Tourism-Zones" TargetMode="External"/><Relationship Id="rId4" Type="http://schemas.openxmlformats.org/officeDocument/2006/relationships/hyperlink" Target="https://library.municode.com/va/wytheville/codes/code_of_ordinances?nodeId=PTIICO_CH2AD_ARTIXTOZO" TargetMode="External"/><Relationship Id="rId9" Type="http://schemas.openxmlformats.org/officeDocument/2006/relationships/hyperlink" Target="https://library.municode.com/va/Culpeper/codes/code_of_ordinances?nodeId=PTIITHCO_CH23TA_ARTXIIBUINARZO_S23-200PUCRBUINARZO" TargetMode="External"/><Relationship Id="rId26" Type="http://schemas.openxmlformats.org/officeDocument/2006/relationships/hyperlink" Target="https://library.municode.com/va/cape_charles/codes/code_of_ordinances?nodeId=CO_CH24TOZO" TargetMode="External"/><Relationship Id="rId47" Type="http://schemas.openxmlformats.org/officeDocument/2006/relationships/hyperlink" Target="https://library.municode.com/va/berryville/codes/code_of_ordinances?nodeId=CO_CH16TA_ARTIINGE_S16-9TOZOIN" TargetMode="External"/><Relationship Id="rId68" Type="http://schemas.openxmlformats.org/officeDocument/2006/relationships/hyperlink" Target="https://www.stpaulva.org/sites/default/files/fileattachments/town_council/meeting/3111/f0c0b9_b0ec631090004861a23605212f6e4a76.pdf" TargetMode="External"/><Relationship Id="rId89" Type="http://schemas.openxmlformats.org/officeDocument/2006/relationships/hyperlink" Target="https://www.vatc.org/newport-news-tourism-zone-ordinance/" TargetMode="External"/><Relationship Id="rId112" Type="http://schemas.openxmlformats.org/officeDocument/2006/relationships/hyperlink" Target="https://www.vatc.org/wp-content/uploads/2025/08/Norfolk-Tourism-Zone-Zone-Ordinances-100-Main-No.-45559-Ocean-View-Downtown-and-Military-Highway-46848.pdf" TargetMode="External"/><Relationship Id="rId133" Type="http://schemas.openxmlformats.org/officeDocument/2006/relationships/hyperlink" Target="https://www.vatc.org/berryville-tourism-zone-ordinance/" TargetMode="External"/><Relationship Id="rId154" Type="http://schemas.openxmlformats.org/officeDocument/2006/relationships/hyperlink" Target="https://www.vatc.org/wp-content/uploads/2025/08/Rockbridge-Co-Tourism-Zones-ALL.pdf" TargetMode="External"/><Relationship Id="rId16" Type="http://schemas.openxmlformats.org/officeDocument/2006/relationships/hyperlink" Target="https://library.municode.com/va/prince_george_county/codes/code_of_ordinances?nodeId=COOR_CH74TA_ARTXIIIPRGETOZO_S74-483CREX45TOZO" TargetMode="External"/><Relationship Id="rId37" Type="http://schemas.openxmlformats.org/officeDocument/2006/relationships/hyperlink" Target="https://library.municode.com/va/norfolk/ordinances/code_of_ordinances?nodeId=832923" TargetMode="External"/><Relationship Id="rId58" Type="http://schemas.openxmlformats.org/officeDocument/2006/relationships/hyperlink" Target="http://www.blacksburg.gov/community/arts-and-culture/arts-and-cultural-district-incentive-zones/tourism-zone" TargetMode="External"/><Relationship Id="rId79" Type="http://schemas.openxmlformats.org/officeDocument/2006/relationships/hyperlink" Target="https://www.vatc.org/spotsylvania-tourism-zone-ordinance/" TargetMode="External"/><Relationship Id="rId102" Type="http://schemas.openxmlformats.org/officeDocument/2006/relationships/hyperlink" Target="https://www.vatc.org/hillsville-tourism-zone-ordinance/" TargetMode="External"/><Relationship Id="rId123" Type="http://schemas.openxmlformats.org/officeDocument/2006/relationships/hyperlink" Target="https://www.vatc.org/warrenton-tourism-zone-ordinance/" TargetMode="External"/><Relationship Id="rId144" Type="http://schemas.openxmlformats.org/officeDocument/2006/relationships/hyperlink" Target="https://www.vatc.org/wp-content/uploads/2025/08/Roanoke-Downtown-Tourism-Zone-Ordinance-Map.pdf" TargetMode="External"/><Relationship Id="rId90" Type="http://schemas.openxmlformats.org/officeDocument/2006/relationships/hyperlink" Target="https://www.vatc.org/newport-news-tourism-zone-ordinanc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vatc.org/tazewell-tourism-zone-ordinance/" TargetMode="External"/><Relationship Id="rId18" Type="http://schemas.openxmlformats.org/officeDocument/2006/relationships/hyperlink" Target="https://www.vatc.org/prince-william-tourism-zone-ordinance/" TargetMode="External"/><Relationship Id="rId26" Type="http://schemas.openxmlformats.org/officeDocument/2006/relationships/hyperlink" Target="https://www.vatc.org/rockbridge-tourism-zone-ordinance/" TargetMode="External"/><Relationship Id="rId39" Type="http://schemas.openxmlformats.org/officeDocument/2006/relationships/hyperlink" Target="https://www.vatc.org/williamsburg-tourism-zone-ordinance/" TargetMode="External"/><Relationship Id="rId21" Type="http://schemas.openxmlformats.org/officeDocument/2006/relationships/hyperlink" Target="https://www.vatc.org/hillsville-tourism-zone-ordinance/" TargetMode="External"/><Relationship Id="rId34" Type="http://schemas.openxmlformats.org/officeDocument/2006/relationships/hyperlink" Target="https://www.vatc.org/petersburg-tourism-zone-ordinance/" TargetMode="External"/><Relationship Id="rId42" Type="http://schemas.openxmlformats.org/officeDocument/2006/relationships/hyperlink" Target="https://www.vatc.org/manassas-tourism-zone-ordinance/" TargetMode="External"/><Relationship Id="rId47" Type="http://schemas.openxmlformats.org/officeDocument/2006/relationships/hyperlink" Target="https://www.vatc.org/wp-content/uploads/2020/03/Martinsville-Tourism-Zone-Ordinance.pdf" TargetMode="External"/><Relationship Id="rId7" Type="http://schemas.openxmlformats.org/officeDocument/2006/relationships/hyperlink" Target="https://www.vatc.org/wytheville-tourism-zone-ordinance/" TargetMode="External"/><Relationship Id="rId2" Type="http://schemas.openxmlformats.org/officeDocument/2006/relationships/hyperlink" Target="https://www.vatc.org/fredericksburg-tourism-zone-ordinance/" TargetMode="External"/><Relationship Id="rId16" Type="http://schemas.openxmlformats.org/officeDocument/2006/relationships/hyperlink" Target="https://www.vatc.org/bristol-tourism-zone-ordinance/" TargetMode="External"/><Relationship Id="rId29" Type="http://schemas.openxmlformats.org/officeDocument/2006/relationships/hyperlink" Target="https://www.vatc.org/front-royal-tourism-zone-ordinance/" TargetMode="External"/><Relationship Id="rId1" Type="http://schemas.openxmlformats.org/officeDocument/2006/relationships/hyperlink" Target="https://www.vatc.org/culpeper-tourism-zone-ordinance/" TargetMode="External"/><Relationship Id="rId6" Type="http://schemas.openxmlformats.org/officeDocument/2006/relationships/hyperlink" Target="https://www.vatc.org/pocahontas-tourism-zone-ordinance/" TargetMode="External"/><Relationship Id="rId11" Type="http://schemas.openxmlformats.org/officeDocument/2006/relationships/hyperlink" Target="https://www.vatc.org/fauquier-tourism-zone-ordinance/" TargetMode="External"/><Relationship Id="rId24" Type="http://schemas.openxmlformats.org/officeDocument/2006/relationships/hyperlink" Target="https://www.vatc.org/saint-paul-tourism-zone-ordinance/" TargetMode="External"/><Relationship Id="rId32" Type="http://schemas.openxmlformats.org/officeDocument/2006/relationships/hyperlink" Target="https://www.vatc.org/warrenton-tourism-zone-ordinance/" TargetMode="External"/><Relationship Id="rId37" Type="http://schemas.openxmlformats.org/officeDocument/2006/relationships/hyperlink" Target="https://www.vatc.org/clifton-forge-tourism-zone-ordinance/" TargetMode="External"/><Relationship Id="rId40" Type="http://schemas.openxmlformats.org/officeDocument/2006/relationships/hyperlink" Target="https://www.vatc.org/gate-city-tourism-zone-ordinance/" TargetMode="External"/><Relationship Id="rId45" Type="http://schemas.openxmlformats.org/officeDocument/2006/relationships/hyperlink" Target="https://www.vatc.org/wp-content/uploads/2020/03/Scott-County-Tourism-Zone-Ordinance.pdf" TargetMode="External"/><Relationship Id="rId5" Type="http://schemas.openxmlformats.org/officeDocument/2006/relationships/hyperlink" Target="https://www.vatc.org/colonial-beach-tourism-zone-ordinance/" TargetMode="External"/><Relationship Id="rId15" Type="http://schemas.openxmlformats.org/officeDocument/2006/relationships/hyperlink" Target="https://www.vatc.org/strasburg-tourism-zone-ordinance/" TargetMode="External"/><Relationship Id="rId23" Type="http://schemas.openxmlformats.org/officeDocument/2006/relationships/hyperlink" Target="https://www.vatc.org/waynesboro-tourism-zone-ordinance/" TargetMode="External"/><Relationship Id="rId28" Type="http://schemas.openxmlformats.org/officeDocument/2006/relationships/hyperlink" Target="https://www.vatc.org/norfolk-tourism-zone-ordinance/" TargetMode="External"/><Relationship Id="rId36" Type="http://schemas.openxmlformats.org/officeDocument/2006/relationships/hyperlink" Target="https://www.vatc.org/richmond-tourism-zone-ordinance/" TargetMode="External"/><Relationship Id="rId10" Type="http://schemas.openxmlformats.org/officeDocument/2006/relationships/hyperlink" Target="https://www.vatc.org/newport-news-tourism-zone-ordinance/" TargetMode="External"/><Relationship Id="rId19" Type="http://schemas.openxmlformats.org/officeDocument/2006/relationships/hyperlink" Target="https://www.vatc.org/albemarle-tourism-zone-ordinance/" TargetMode="External"/><Relationship Id="rId31" Type="http://schemas.openxmlformats.org/officeDocument/2006/relationships/hyperlink" Target="https://www.vatc.org/lynchburg-tourism-zone-ordinance/" TargetMode="External"/><Relationship Id="rId44" Type="http://schemas.openxmlformats.org/officeDocument/2006/relationships/hyperlink" Target="https://www.vatc.org/new-market-tourism-zone-ordinance/" TargetMode="External"/><Relationship Id="rId4" Type="http://schemas.openxmlformats.org/officeDocument/2006/relationships/hyperlink" Target="https://www.vatc.org/blacksburg-tourism-zone-ordinance/" TargetMode="External"/><Relationship Id="rId9" Type="http://schemas.openxmlformats.org/officeDocument/2006/relationships/hyperlink" Target="https://www.vatc.org/james-city-tourism-zone-ordinance/" TargetMode="External"/><Relationship Id="rId14" Type="http://schemas.openxmlformats.org/officeDocument/2006/relationships/hyperlink" Target="https://www.vatc.org/purcellville-tourism-zone-ordinance/" TargetMode="External"/><Relationship Id="rId22" Type="http://schemas.openxmlformats.org/officeDocument/2006/relationships/hyperlink" Target="https://www.vatc.org/carroll-tourism-zone-ordinance/" TargetMode="External"/><Relationship Id="rId27" Type="http://schemas.openxmlformats.org/officeDocument/2006/relationships/hyperlink" Target="https://www.vatc.org/prince-george-tourism-zone-ordinance/" TargetMode="External"/><Relationship Id="rId30" Type="http://schemas.openxmlformats.org/officeDocument/2006/relationships/hyperlink" Target="https://www.vatc.org/hampton-tourism-zone-ordinance/" TargetMode="External"/><Relationship Id="rId35" Type="http://schemas.openxmlformats.org/officeDocument/2006/relationships/hyperlink" Target="https://www.vatc.org/south-boston-tourism-zone-ordinance/" TargetMode="External"/><Relationship Id="rId43" Type="http://schemas.openxmlformats.org/officeDocument/2006/relationships/hyperlink" Target="https://www.vatc.org/salem-tourism-zone-ordinance/" TargetMode="External"/><Relationship Id="rId8" Type="http://schemas.openxmlformats.org/officeDocument/2006/relationships/hyperlink" Target="https://www.vatc.org/prince-edward-tourism-zone-ordinance/" TargetMode="External"/><Relationship Id="rId3" Type="http://schemas.openxmlformats.org/officeDocument/2006/relationships/hyperlink" Target="https://www.vatc.org/spotsylvania-tourism-zone-ordinance/" TargetMode="External"/><Relationship Id="rId12" Type="http://schemas.openxmlformats.org/officeDocument/2006/relationships/hyperlink" Target="https://www.vatc.org/virginia-beach-tourism-zone-ordinance/" TargetMode="External"/><Relationship Id="rId17" Type="http://schemas.openxmlformats.org/officeDocument/2006/relationships/hyperlink" Target="https://www.vatc.org/windsor-tourism-zone-ordinance/" TargetMode="External"/><Relationship Id="rId25" Type="http://schemas.openxmlformats.org/officeDocument/2006/relationships/hyperlink" Target="https://www.vatc.org/danville-tourism-zone-ordinance/" TargetMode="External"/><Relationship Id="rId33" Type="http://schemas.openxmlformats.org/officeDocument/2006/relationships/hyperlink" Target="https://www.vatc.org/farmville-tourism-zone-ordinance/" TargetMode="External"/><Relationship Id="rId38" Type="http://schemas.openxmlformats.org/officeDocument/2006/relationships/hyperlink" Target="https://www.vatc.org/berryville-tourism-zone-ordinance/" TargetMode="External"/><Relationship Id="rId46" Type="http://schemas.openxmlformats.org/officeDocument/2006/relationships/hyperlink" Target="https://www.vatc.org/wp-content/uploads/2020/03/Roanoke-Tourism-Zone-Ordinance.pdf" TargetMode="External"/><Relationship Id="rId20" Type="http://schemas.openxmlformats.org/officeDocument/2006/relationships/hyperlink" Target="https://www.vatc.org/buena-vista-tourism-zone-ordinance/" TargetMode="External"/><Relationship Id="rId41" Type="http://schemas.openxmlformats.org/officeDocument/2006/relationships/hyperlink" Target="https://www.vatc.org/cape-charles-tourism-zone-ordinance/"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mydanvilleagendas.info/docs/2013/WS/20130416_129/550_Tourism%20Zone%20Ord%2018-76%20011711.pdf" TargetMode="External"/><Relationship Id="rId18" Type="http://schemas.openxmlformats.org/officeDocument/2006/relationships/hyperlink" Target="https://library.municode.com/va/gate_city/codes/code_of_ordinances?nodeId=PTIICOOR_CH24TA_ARTVINZO_S24-65GATOZO" TargetMode="External"/><Relationship Id="rId26" Type="http://schemas.openxmlformats.org/officeDocument/2006/relationships/hyperlink" Target="http://www.spotsylvaniaeda.com/filestorage/164/396/406/TourZP.pdf" TargetMode="External"/><Relationship Id="rId3" Type="http://schemas.openxmlformats.org/officeDocument/2006/relationships/hyperlink" Target="https://library.municode.com/va/wytheville/codes/code_of_ordinances?nodeId=PTIICO_CH2AD_ARTIXTOZO" TargetMode="External"/><Relationship Id="rId21" Type="http://schemas.openxmlformats.org/officeDocument/2006/relationships/hyperlink" Target="http://council.hampton.gov/Documents/Document.aspx?q=WIFT73dBoiF3Qs1vbD8SN22lkTf%2BgZBPREbf%2FWYn972ew64oSV%2FUSOm2daqh51mc" TargetMode="External"/><Relationship Id="rId34" Type="http://schemas.openxmlformats.org/officeDocument/2006/relationships/hyperlink" Target="http://tazewellcountyva.org/wp-content/uploads/2015/10/November-12-2013-BOS-Minutes.pdf" TargetMode="External"/><Relationship Id="rId7" Type="http://schemas.openxmlformats.org/officeDocument/2006/relationships/hyperlink" Target="http://insidetheisle.com/wp-content/uploads/2017/06/Windsor-Tourism-Zone-Brochure.pdf" TargetMode="External"/><Relationship Id="rId12" Type="http://schemas.openxmlformats.org/officeDocument/2006/relationships/hyperlink" Target="https://www.nngov.com/2325/Tourism-Zones" TargetMode="External"/><Relationship Id="rId17" Type="http://schemas.openxmlformats.org/officeDocument/2006/relationships/hyperlink" Target="https://library.municode.com/va/virginia_beach/codes/code_of_ordinances?nodeId=CO_CH35.4TOZO" TargetMode="External"/><Relationship Id="rId25" Type="http://schemas.openxmlformats.org/officeDocument/2006/relationships/hyperlink" Target="https://library.municode.com/va/cape_charles/codes/code_of_ordinances?nodeId=CO_CH24TOZO" TargetMode="External"/><Relationship Id="rId33" Type="http://schemas.openxmlformats.org/officeDocument/2006/relationships/hyperlink" Target="https://library.municode.com/va/tazewell_county/codes/code_of_ordinances?nodeId=CO_CH15PLDE_ARTVIITOZO" TargetMode="External"/><Relationship Id="rId2" Type="http://schemas.openxmlformats.org/officeDocument/2006/relationships/hyperlink" Target="https://www.salemva.gov/Portals/0/Salem_Documents/Departments/Community-Development/docs/Planning/info/Downtown_Salem_Tourism_Zone_Needs_Assessment.pdf" TargetMode="External"/><Relationship Id="rId16" Type="http://schemas.openxmlformats.org/officeDocument/2006/relationships/hyperlink" Target="https://library.municode.com/va/strasburg/codes/code_of_ordinances?nodeId=PTIICO_CH78TA_ARTVIIISTARTODI_S78-268PUIN" TargetMode="External"/><Relationship Id="rId20" Type="http://schemas.openxmlformats.org/officeDocument/2006/relationships/hyperlink" Target="http://wceda.com/wp-content/uploads/2015/05/TourismZoneOrdinance.pdf" TargetMode="External"/><Relationship Id="rId29" Type="http://schemas.openxmlformats.org/officeDocument/2006/relationships/hyperlink" Target="https://www.nngov.com/2325/Tourism-Zones" TargetMode="External"/><Relationship Id="rId1" Type="http://schemas.openxmlformats.org/officeDocument/2006/relationships/hyperlink" Target="https://library.municode.com/va/james_city_county/codes/code_of_ordinances?nodeId=CD_ORD_CH7ECINZO_ARTIENZO_S7-7AP" TargetMode="External"/><Relationship Id="rId6" Type="http://schemas.openxmlformats.org/officeDocument/2006/relationships/hyperlink" Target="https://library.municode.com/va/Fauquier_County/codes/code_of_ordinances?nodeId=COOR_CH8FITA_ARTXIXBUZOAXIN_DIV2TOZO" TargetMode="External"/><Relationship Id="rId11" Type="http://schemas.openxmlformats.org/officeDocument/2006/relationships/hyperlink" Target="https://library.municode.com/va/lynchburg/ordinances/code_of_ordinances?nodeId=733342" TargetMode="External"/><Relationship Id="rId24" Type="http://schemas.openxmlformats.org/officeDocument/2006/relationships/hyperlink" Target="https://library.municode.com/va/bristol/codes/code_of_ordinances?nodeId=PTIICO_CH50LAUS_ARTIIZO_DIV7OVDI_S50-132TOZOOV" TargetMode="External"/><Relationship Id="rId32" Type="http://schemas.openxmlformats.org/officeDocument/2006/relationships/hyperlink" Target="https://library.municode.com/va/tazewell_county/codes/code_of_ordinances?nodeId=CO_CH15PLDE_ARTVIITOZO" TargetMode="External"/><Relationship Id="rId5" Type="http://schemas.openxmlformats.org/officeDocument/2006/relationships/hyperlink" Target="https://library.municode.com/va/warrenton/codes/code_of_ordinances?nodeId=PTIITHCO_CH15TA_ARTVIIIBUZOAXIN_DIV2TOZO" TargetMode="External"/><Relationship Id="rId15" Type="http://schemas.openxmlformats.org/officeDocument/2006/relationships/hyperlink" Target="https://library.municode.com/va/prince_george_county/codes/code_of_ordinances?nodeId=COOR_CH74TA_ARTXIIIPRGETOZO_S74-483CREX45TOZO" TargetMode="External"/><Relationship Id="rId23" Type="http://schemas.openxmlformats.org/officeDocument/2006/relationships/hyperlink" Target="http://www.fredericksburgva.com/DoingBusiness/BusinessResources/TourismZoneIncentive/" TargetMode="External"/><Relationship Id="rId28" Type="http://schemas.openxmlformats.org/officeDocument/2006/relationships/hyperlink" Target="http://www.fredericksburgva.com/DoingBusiness/BusinessResources/TourismZoneIncentive/" TargetMode="External"/><Relationship Id="rId10" Type="http://schemas.openxmlformats.org/officeDocument/2006/relationships/hyperlink" Target="https://library.municode.com/va/colonial_beach/codes/code_of_ordinances?nodeId=COOR_CH23TEZO_ARTIITEZO_S23-90TOZO" TargetMode="External"/><Relationship Id="rId19" Type="http://schemas.openxmlformats.org/officeDocument/2006/relationships/hyperlink" Target="http://www.blacksburg.gov/community/arts-and-culture/arts-and-cultural-district-incentive-zones/tourism-zone" TargetMode="External"/><Relationship Id="rId31" Type="http://schemas.openxmlformats.org/officeDocument/2006/relationships/hyperlink" Target="https://www.nngov.com/2325/Tourism-Zones" TargetMode="External"/><Relationship Id="rId4" Type="http://schemas.openxmlformats.org/officeDocument/2006/relationships/hyperlink" Target="https://farmvilleva.com/departments/economic-development/tourism-zone/" TargetMode="External"/><Relationship Id="rId9" Type="http://schemas.openxmlformats.org/officeDocument/2006/relationships/hyperlink" Target="https://library.municode.com/va/berryville/codes/code_of_ordinances?nodeId=CO_CH16TA_ARTIINGE_S16-9TOZOIN" TargetMode="External"/><Relationship Id="rId14" Type="http://schemas.openxmlformats.org/officeDocument/2006/relationships/hyperlink" Target="http://www.co.prince-edward.va.us/pdf/PH_Ordinance-Creation%20Tourism%20Zone_12-13-2011.pdf" TargetMode="External"/><Relationship Id="rId22" Type="http://schemas.openxmlformats.org/officeDocument/2006/relationships/hyperlink" Target="http://www.co.rockbridge.va.us/469/Tourism-Zones" TargetMode="External"/><Relationship Id="rId27" Type="http://schemas.openxmlformats.org/officeDocument/2006/relationships/hyperlink" Target="http://www.fredericksburgva.com/DoingBusiness/BusinessResources/TourismZoneIncentive/" TargetMode="External"/><Relationship Id="rId30" Type="http://schemas.openxmlformats.org/officeDocument/2006/relationships/hyperlink" Target="https://www.nngov.com/2325/Tourism-Zones" TargetMode="External"/><Relationship Id="rId35" Type="http://schemas.openxmlformats.org/officeDocument/2006/relationships/printerSettings" Target="../printerSettings/printerSettings6.bin"/><Relationship Id="rId8" Type="http://schemas.openxmlformats.org/officeDocument/2006/relationships/hyperlink" Target="https://library.municode.com/va/Culpeper/codes/code_of_ordinances?nodeId=PTIITHCO_CH23TA_ARTXIIBUINARZO_S23-200PUCRBUINARZ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opLeftCell="A25" zoomScale="70" zoomScaleNormal="70" workbookViewId="0">
      <selection activeCell="H40" sqref="H40"/>
    </sheetView>
  </sheetViews>
  <sheetFormatPr defaultRowHeight="14.6" x14ac:dyDescent="0.4"/>
  <cols>
    <col min="1" max="1" width="18.4609375" style="1" customWidth="1"/>
    <col min="2" max="2" width="18" style="1" customWidth="1"/>
    <col min="3" max="3" width="27.4609375" style="1" bestFit="1" customWidth="1"/>
    <col min="4" max="4" width="67.4609375" style="1" customWidth="1"/>
    <col min="5" max="5" width="15.4609375" style="1" customWidth="1"/>
    <col min="6" max="6" width="18" style="1" customWidth="1"/>
    <col min="7" max="7" width="18" style="1" hidden="1" customWidth="1"/>
    <col min="8" max="8" width="136.53515625" style="1" bestFit="1" customWidth="1"/>
    <col min="9" max="9" width="29" style="1" bestFit="1" customWidth="1"/>
    <col min="10" max="10" width="19.23046875" bestFit="1" customWidth="1"/>
  </cols>
  <sheetData>
    <row r="1" spans="1:14" x14ac:dyDescent="0.4">
      <c r="A1" s="5" t="s">
        <v>0</v>
      </c>
      <c r="B1" s="5" t="s">
        <v>30</v>
      </c>
      <c r="C1" s="5" t="s">
        <v>39</v>
      </c>
      <c r="D1" s="5" t="s">
        <v>26</v>
      </c>
      <c r="E1" s="5" t="s">
        <v>107</v>
      </c>
      <c r="F1" s="5" t="s">
        <v>125</v>
      </c>
      <c r="G1" s="5" t="s">
        <v>126</v>
      </c>
      <c r="H1" s="5" t="s">
        <v>48</v>
      </c>
      <c r="I1" s="5" t="s">
        <v>136</v>
      </c>
      <c r="J1" s="12" t="s">
        <v>134</v>
      </c>
    </row>
    <row r="2" spans="1:14" ht="43.75" x14ac:dyDescent="0.4">
      <c r="A2" s="2" t="s">
        <v>80</v>
      </c>
      <c r="B2" s="2" t="s">
        <v>29</v>
      </c>
      <c r="C2" s="2">
        <v>1</v>
      </c>
      <c r="D2" s="4" t="s">
        <v>81</v>
      </c>
      <c r="E2" s="3" t="s">
        <v>33</v>
      </c>
      <c r="F2" s="10">
        <v>41502</v>
      </c>
      <c r="G2" s="2">
        <v>17</v>
      </c>
      <c r="H2" s="4" t="s">
        <v>82</v>
      </c>
      <c r="I2" s="2" t="s">
        <v>143</v>
      </c>
    </row>
    <row r="3" spans="1:14" ht="43.75" x14ac:dyDescent="0.4">
      <c r="A3" s="2" t="s">
        <v>77</v>
      </c>
      <c r="B3" s="2" t="s">
        <v>32</v>
      </c>
      <c r="C3" s="2">
        <v>3</v>
      </c>
      <c r="D3" s="4" t="s">
        <v>78</v>
      </c>
      <c r="E3" s="3" t="s">
        <v>33</v>
      </c>
      <c r="F3" s="10">
        <v>42654</v>
      </c>
      <c r="G3" s="2">
        <v>36</v>
      </c>
      <c r="H3" s="8" t="s">
        <v>79</v>
      </c>
      <c r="I3" s="2" t="s">
        <v>137</v>
      </c>
    </row>
    <row r="4" spans="1:14" s="14" customFormat="1" x14ac:dyDescent="0.4">
      <c r="A4" s="18" t="s">
        <v>16</v>
      </c>
      <c r="B4" s="18" t="s">
        <v>32</v>
      </c>
      <c r="C4" s="18">
        <v>1</v>
      </c>
      <c r="D4" s="18"/>
      <c r="E4" s="19" t="s">
        <v>33</v>
      </c>
      <c r="F4" s="20">
        <v>40127</v>
      </c>
      <c r="G4" s="18">
        <v>2</v>
      </c>
      <c r="H4" s="24" t="s">
        <v>37</v>
      </c>
      <c r="I4" s="18" t="s">
        <v>138</v>
      </c>
    </row>
    <row r="5" spans="1:14" s="14" customFormat="1" x14ac:dyDescent="0.4">
      <c r="A5" s="18" t="s">
        <v>11</v>
      </c>
      <c r="B5" s="18" t="s">
        <v>31</v>
      </c>
      <c r="C5" s="18">
        <v>1</v>
      </c>
      <c r="D5" s="18"/>
      <c r="E5" s="19" t="s">
        <v>33</v>
      </c>
      <c r="F5" s="20">
        <v>41300</v>
      </c>
      <c r="G5" s="18">
        <v>42</v>
      </c>
      <c r="H5" s="21" t="s">
        <v>46</v>
      </c>
      <c r="I5" s="18" t="s">
        <v>138</v>
      </c>
    </row>
    <row r="6" spans="1:14" s="14" customFormat="1" ht="29.15" x14ac:dyDescent="0.4">
      <c r="A6" s="18" t="s">
        <v>131</v>
      </c>
      <c r="B6" s="18" t="s">
        <v>31</v>
      </c>
      <c r="C6" s="18">
        <v>1</v>
      </c>
      <c r="D6" s="21"/>
      <c r="E6" s="19" t="s">
        <v>33</v>
      </c>
      <c r="F6" s="20">
        <v>41560</v>
      </c>
      <c r="G6" s="18"/>
      <c r="H6" s="21" t="s">
        <v>133</v>
      </c>
      <c r="I6" s="18" t="s">
        <v>137</v>
      </c>
      <c r="N6" s="22"/>
    </row>
    <row r="7" spans="1:14" x14ac:dyDescent="0.4">
      <c r="A7" s="2" t="s">
        <v>34</v>
      </c>
      <c r="B7" s="2" t="s">
        <v>32</v>
      </c>
      <c r="C7" s="2">
        <v>1</v>
      </c>
      <c r="D7" s="2" t="s">
        <v>70</v>
      </c>
      <c r="E7" s="3" t="s">
        <v>33</v>
      </c>
      <c r="F7" s="10">
        <v>42691</v>
      </c>
      <c r="G7" s="2">
        <v>39</v>
      </c>
      <c r="H7" s="9" t="s">
        <v>55</v>
      </c>
      <c r="I7" s="2" t="s">
        <v>139</v>
      </c>
    </row>
    <row r="8" spans="1:14" ht="43.75" x14ac:dyDescent="0.4">
      <c r="A8" s="2" t="s">
        <v>17</v>
      </c>
      <c r="B8" s="2" t="s">
        <v>29</v>
      </c>
      <c r="C8" s="2">
        <v>1</v>
      </c>
      <c r="D8" s="2"/>
      <c r="E8" s="3" t="s">
        <v>33</v>
      </c>
      <c r="F8" s="10">
        <v>41592</v>
      </c>
      <c r="G8" s="2">
        <v>19</v>
      </c>
      <c r="H8" s="4" t="s">
        <v>127</v>
      </c>
      <c r="I8" s="2" t="s">
        <v>138</v>
      </c>
    </row>
    <row r="9" spans="1:14" s="14" customFormat="1" ht="43.75" x14ac:dyDescent="0.4">
      <c r="A9" s="18" t="s">
        <v>8</v>
      </c>
      <c r="B9" s="18" t="s">
        <v>32</v>
      </c>
      <c r="C9" s="18">
        <v>1</v>
      </c>
      <c r="D9" s="18"/>
      <c r="E9" s="19" t="s">
        <v>33</v>
      </c>
      <c r="F9" s="20">
        <v>42640</v>
      </c>
      <c r="G9" s="18">
        <v>35</v>
      </c>
      <c r="H9" s="21" t="s">
        <v>60</v>
      </c>
      <c r="I9" s="18" t="s">
        <v>140</v>
      </c>
    </row>
    <row r="10" spans="1:14" s="14" customFormat="1" x14ac:dyDescent="0.4">
      <c r="A10" s="18" t="s">
        <v>14</v>
      </c>
      <c r="B10" s="18" t="s">
        <v>32</v>
      </c>
      <c r="C10" s="18">
        <v>1</v>
      </c>
      <c r="D10" s="18" t="s">
        <v>71</v>
      </c>
      <c r="E10" s="19" t="s">
        <v>33</v>
      </c>
      <c r="F10" s="20">
        <v>40430</v>
      </c>
      <c r="G10" s="18">
        <v>3</v>
      </c>
      <c r="H10" s="24" t="s">
        <v>43</v>
      </c>
      <c r="I10" s="18" t="s">
        <v>141</v>
      </c>
    </row>
    <row r="11" spans="1:14" x14ac:dyDescent="0.4">
      <c r="A11" s="2" t="s">
        <v>119</v>
      </c>
      <c r="B11" s="2" t="s">
        <v>32</v>
      </c>
      <c r="C11" s="2">
        <v>1</v>
      </c>
      <c r="D11" s="4"/>
      <c r="E11" s="3" t="s">
        <v>33</v>
      </c>
      <c r="F11" s="10">
        <v>41800</v>
      </c>
      <c r="G11" s="2">
        <v>26</v>
      </c>
      <c r="H11" s="9" t="s">
        <v>120</v>
      </c>
      <c r="I11" s="2" t="s">
        <v>142</v>
      </c>
    </row>
    <row r="12" spans="1:14" x14ac:dyDescent="0.4">
      <c r="A12" s="2" t="s">
        <v>128</v>
      </c>
      <c r="B12" s="2" t="s">
        <v>31</v>
      </c>
      <c r="C12" s="2">
        <v>1</v>
      </c>
      <c r="D12" s="2"/>
      <c r="E12" s="3" t="s">
        <v>33</v>
      </c>
      <c r="F12" s="10">
        <v>41625</v>
      </c>
      <c r="G12" s="2">
        <v>22</v>
      </c>
      <c r="H12" s="8" t="s">
        <v>130</v>
      </c>
      <c r="I12" s="2" t="s">
        <v>146</v>
      </c>
    </row>
    <row r="13" spans="1:14" s="14" customFormat="1" ht="43.75" x14ac:dyDescent="0.4">
      <c r="A13" s="18" t="s">
        <v>9</v>
      </c>
      <c r="B13" s="18" t="s">
        <v>32</v>
      </c>
      <c r="C13" s="18">
        <v>1</v>
      </c>
      <c r="D13" s="21" t="s">
        <v>72</v>
      </c>
      <c r="E13" s="19" t="s">
        <v>33</v>
      </c>
      <c r="F13" s="20">
        <v>42382</v>
      </c>
      <c r="G13" s="18">
        <v>31</v>
      </c>
      <c r="H13" s="23" t="s">
        <v>45</v>
      </c>
      <c r="I13" s="18" t="s">
        <v>143</v>
      </c>
    </row>
    <row r="14" spans="1:14" x14ac:dyDescent="0.4">
      <c r="A14" s="2" t="s">
        <v>18</v>
      </c>
      <c r="B14" s="2" t="s">
        <v>29</v>
      </c>
      <c r="C14" s="2">
        <v>1</v>
      </c>
      <c r="D14" s="2"/>
      <c r="E14" s="3" t="s">
        <v>33</v>
      </c>
      <c r="F14" s="10">
        <v>40976</v>
      </c>
      <c r="G14" s="2">
        <v>10</v>
      </c>
      <c r="H14" s="7" t="s">
        <v>49</v>
      </c>
      <c r="I14" s="2" t="s">
        <v>142</v>
      </c>
    </row>
    <row r="15" spans="1:14" ht="43.75" x14ac:dyDescent="0.4">
      <c r="A15" s="2" t="s">
        <v>2</v>
      </c>
      <c r="B15" s="2" t="s">
        <v>31</v>
      </c>
      <c r="C15" s="2">
        <v>3</v>
      </c>
      <c r="D15" s="4" t="s">
        <v>74</v>
      </c>
      <c r="E15" s="3" t="s">
        <v>33</v>
      </c>
      <c r="F15" s="10">
        <v>40477</v>
      </c>
      <c r="G15" s="2">
        <v>4</v>
      </c>
      <c r="H15" s="4" t="s">
        <v>36</v>
      </c>
      <c r="I15" s="2" t="s">
        <v>142</v>
      </c>
    </row>
    <row r="16" spans="1:14" s="14" customFormat="1" ht="43.75" x14ac:dyDescent="0.4">
      <c r="A16" s="18" t="s">
        <v>19</v>
      </c>
      <c r="B16" s="18" t="s">
        <v>32</v>
      </c>
      <c r="C16" s="18">
        <v>3</v>
      </c>
      <c r="D16" s="21" t="s">
        <v>73</v>
      </c>
      <c r="E16" s="19" t="s">
        <v>33</v>
      </c>
      <c r="F16" s="20">
        <v>42086</v>
      </c>
      <c r="G16" s="18">
        <v>27</v>
      </c>
      <c r="H16" s="24" t="s">
        <v>132</v>
      </c>
      <c r="I16" s="18" t="s">
        <v>137</v>
      </c>
      <c r="J16" s="25"/>
    </row>
    <row r="17" spans="1:10" s="14" customFormat="1" x14ac:dyDescent="0.4">
      <c r="A17" s="18" t="s">
        <v>109</v>
      </c>
      <c r="B17" s="18" t="s">
        <v>32</v>
      </c>
      <c r="C17" s="18">
        <v>1</v>
      </c>
      <c r="D17" s="21"/>
      <c r="E17" s="19" t="s">
        <v>33</v>
      </c>
      <c r="F17" s="20">
        <v>42668</v>
      </c>
      <c r="G17" s="18">
        <v>38</v>
      </c>
      <c r="H17" s="24" t="s">
        <v>110</v>
      </c>
      <c r="I17" s="18" t="s">
        <v>144</v>
      </c>
      <c r="J17" s="25"/>
    </row>
    <row r="18" spans="1:10" s="14" customFormat="1" ht="29.15" x14ac:dyDescent="0.4">
      <c r="A18" s="18" t="s">
        <v>4</v>
      </c>
      <c r="B18" s="18" t="s">
        <v>31</v>
      </c>
      <c r="C18" s="18">
        <v>2</v>
      </c>
      <c r="D18" s="21" t="s">
        <v>75</v>
      </c>
      <c r="E18" s="19" t="s">
        <v>33</v>
      </c>
      <c r="F18" s="20">
        <v>42102</v>
      </c>
      <c r="G18" s="18">
        <v>28</v>
      </c>
      <c r="H18" s="24" t="s">
        <v>62</v>
      </c>
      <c r="I18" s="18" t="s">
        <v>145</v>
      </c>
    </row>
    <row r="19" spans="1:10" ht="58.35" x14ac:dyDescent="0.4">
      <c r="A19" s="2" t="s">
        <v>20</v>
      </c>
      <c r="B19" s="2" t="s">
        <v>32</v>
      </c>
      <c r="C19" s="2">
        <v>1</v>
      </c>
      <c r="D19" s="2"/>
      <c r="E19" s="3" t="s">
        <v>33</v>
      </c>
      <c r="F19" s="10">
        <v>41575</v>
      </c>
      <c r="G19" s="2">
        <v>18</v>
      </c>
      <c r="H19" s="4" t="s">
        <v>135</v>
      </c>
      <c r="I19" s="2" t="s">
        <v>138</v>
      </c>
    </row>
    <row r="20" spans="1:10" s="14" customFormat="1" x14ac:dyDescent="0.4">
      <c r="A20" s="18" t="s">
        <v>7</v>
      </c>
      <c r="B20" s="18" t="s">
        <v>29</v>
      </c>
      <c r="C20" s="18">
        <v>1</v>
      </c>
      <c r="D20" s="18" t="s">
        <v>24</v>
      </c>
      <c r="E20" s="19" t="s">
        <v>33</v>
      </c>
      <c r="F20" s="20">
        <v>40932</v>
      </c>
      <c r="G20" s="18">
        <v>8</v>
      </c>
      <c r="H20" s="21" t="s">
        <v>25</v>
      </c>
      <c r="I20" s="18" t="s">
        <v>145</v>
      </c>
    </row>
    <row r="21" spans="1:10" x14ac:dyDescent="0.4">
      <c r="A21" s="2" t="s">
        <v>1</v>
      </c>
      <c r="B21" s="2" t="s">
        <v>31</v>
      </c>
      <c r="C21" s="2">
        <v>1</v>
      </c>
      <c r="D21" s="2" t="s">
        <v>27</v>
      </c>
      <c r="E21" s="3" t="s">
        <v>33</v>
      </c>
      <c r="F21" s="10">
        <v>42255</v>
      </c>
      <c r="G21" s="2">
        <v>29</v>
      </c>
      <c r="H21" s="9" t="s">
        <v>35</v>
      </c>
      <c r="I21" s="2" t="s">
        <v>143</v>
      </c>
    </row>
    <row r="22" spans="1:10" s="14" customFormat="1" ht="29.15" x14ac:dyDescent="0.4">
      <c r="A22" s="18" t="s">
        <v>40</v>
      </c>
      <c r="B22" s="18" t="s">
        <v>31</v>
      </c>
      <c r="C22" s="18">
        <v>2</v>
      </c>
      <c r="D22" s="21" t="s">
        <v>90</v>
      </c>
      <c r="E22" s="19" t="s">
        <v>33</v>
      </c>
      <c r="F22" s="20">
        <v>42702</v>
      </c>
      <c r="G22" s="18">
        <v>40</v>
      </c>
      <c r="H22" s="21" t="s">
        <v>91</v>
      </c>
      <c r="I22" s="18" t="s">
        <v>142</v>
      </c>
    </row>
    <row r="23" spans="1:10" s="14" customFormat="1" ht="58.35" x14ac:dyDescent="0.4">
      <c r="A23" s="18" t="s">
        <v>13</v>
      </c>
      <c r="B23" s="18" t="s">
        <v>31</v>
      </c>
      <c r="C23" s="18">
        <v>4</v>
      </c>
      <c r="D23" s="21" t="s">
        <v>76</v>
      </c>
      <c r="E23" s="19" t="s">
        <v>33</v>
      </c>
      <c r="F23" s="20">
        <v>40953</v>
      </c>
      <c r="G23" s="18">
        <v>9</v>
      </c>
      <c r="H23" s="24" t="s">
        <v>169</v>
      </c>
      <c r="I23" s="18" t="s">
        <v>145</v>
      </c>
    </row>
    <row r="24" spans="1:10" ht="43.75" x14ac:dyDescent="0.4">
      <c r="A24" s="2" t="s">
        <v>5</v>
      </c>
      <c r="B24" s="2" t="s">
        <v>31</v>
      </c>
      <c r="C24" s="2">
        <v>3</v>
      </c>
      <c r="D24" s="4" t="s">
        <v>93</v>
      </c>
      <c r="E24" s="3" t="s">
        <v>33</v>
      </c>
      <c r="F24" s="10">
        <v>41779</v>
      </c>
      <c r="G24" s="2">
        <v>25</v>
      </c>
      <c r="H24" s="4" t="s">
        <v>94</v>
      </c>
      <c r="I24" s="2" t="s">
        <v>145</v>
      </c>
    </row>
    <row r="25" spans="1:10" s="14" customFormat="1" ht="43.75" x14ac:dyDescent="0.4">
      <c r="A25" s="18" t="s">
        <v>10</v>
      </c>
      <c r="B25" s="18" t="s">
        <v>31</v>
      </c>
      <c r="C25" s="18">
        <v>1</v>
      </c>
      <c r="D25" s="18" t="s">
        <v>86</v>
      </c>
      <c r="E25" s="19" t="s">
        <v>33</v>
      </c>
      <c r="F25" s="20">
        <v>42402</v>
      </c>
      <c r="G25" s="18">
        <v>32</v>
      </c>
      <c r="H25" s="21" t="s">
        <v>47</v>
      </c>
      <c r="I25" s="18" t="s">
        <v>143</v>
      </c>
    </row>
    <row r="26" spans="1:10" s="14" customFormat="1" x14ac:dyDescent="0.4">
      <c r="A26" s="18" t="s">
        <v>89</v>
      </c>
      <c r="B26" s="18" t="s">
        <v>32</v>
      </c>
      <c r="C26" s="18">
        <v>1</v>
      </c>
      <c r="D26" s="18"/>
      <c r="E26" s="19" t="s">
        <v>33</v>
      </c>
      <c r="F26" s="20">
        <v>40560</v>
      </c>
      <c r="G26" s="18">
        <v>5</v>
      </c>
      <c r="H26" s="24" t="s">
        <v>61</v>
      </c>
      <c r="I26" s="18" t="s">
        <v>144</v>
      </c>
    </row>
    <row r="27" spans="1:10" s="14" customFormat="1" x14ac:dyDescent="0.4">
      <c r="A27" s="18" t="s">
        <v>21</v>
      </c>
      <c r="B27" s="18" t="s">
        <v>29</v>
      </c>
      <c r="C27" s="18">
        <v>1</v>
      </c>
      <c r="D27" s="18"/>
      <c r="E27" s="19" t="s">
        <v>33</v>
      </c>
      <c r="F27" s="20">
        <v>40890</v>
      </c>
      <c r="G27" s="18">
        <v>7</v>
      </c>
      <c r="H27" s="24" t="s">
        <v>50</v>
      </c>
      <c r="I27" s="18" t="s">
        <v>143</v>
      </c>
    </row>
    <row r="28" spans="1:10" s="14" customFormat="1" x14ac:dyDescent="0.4">
      <c r="A28" s="18" t="s">
        <v>58</v>
      </c>
      <c r="B28" s="18" t="s">
        <v>29</v>
      </c>
      <c r="C28" s="18">
        <v>1</v>
      </c>
      <c r="D28" s="18" t="s">
        <v>98</v>
      </c>
      <c r="E28" s="19" t="s">
        <v>33</v>
      </c>
      <c r="F28" s="20">
        <v>41737</v>
      </c>
      <c r="G28" s="18">
        <v>24</v>
      </c>
      <c r="H28" s="23" t="s">
        <v>59</v>
      </c>
      <c r="I28" s="18" t="s">
        <v>143</v>
      </c>
    </row>
    <row r="29" spans="1:10" s="14" customFormat="1" ht="29.15" x14ac:dyDescent="0.4">
      <c r="A29" s="18" t="s">
        <v>85</v>
      </c>
      <c r="B29" s="18" t="s">
        <v>29</v>
      </c>
      <c r="C29" s="18">
        <v>1</v>
      </c>
      <c r="D29" s="21"/>
      <c r="E29" s="19" t="s">
        <v>33</v>
      </c>
      <c r="F29" s="20">
        <v>41443</v>
      </c>
      <c r="G29" s="18">
        <v>16</v>
      </c>
      <c r="H29" s="21" t="s">
        <v>88</v>
      </c>
      <c r="I29" s="18" t="s">
        <v>142</v>
      </c>
    </row>
    <row r="30" spans="1:10" x14ac:dyDescent="0.4">
      <c r="A30" s="2" t="s">
        <v>83</v>
      </c>
      <c r="B30" s="2" t="s">
        <v>32</v>
      </c>
      <c r="C30" s="2">
        <v>1</v>
      </c>
      <c r="D30" s="4" t="s">
        <v>84</v>
      </c>
      <c r="E30" s="3" t="s">
        <v>33</v>
      </c>
      <c r="F30" s="10">
        <v>41037</v>
      </c>
      <c r="G30" s="2">
        <v>13</v>
      </c>
      <c r="H30" s="8" t="s">
        <v>87</v>
      </c>
      <c r="I30" s="2" t="s">
        <v>142</v>
      </c>
    </row>
    <row r="31" spans="1:10" ht="72.900000000000006" x14ac:dyDescent="0.4">
      <c r="A31" s="2" t="s">
        <v>112</v>
      </c>
      <c r="B31" s="2" t="s">
        <v>31</v>
      </c>
      <c r="C31" s="2">
        <v>5</v>
      </c>
      <c r="D31" s="4" t="s">
        <v>115</v>
      </c>
      <c r="E31" s="3" t="s">
        <v>33</v>
      </c>
      <c r="F31" s="10">
        <v>42548</v>
      </c>
      <c r="G31" s="2">
        <v>34</v>
      </c>
      <c r="H31" s="2" t="s">
        <v>114</v>
      </c>
      <c r="I31" s="2" t="s">
        <v>143</v>
      </c>
    </row>
    <row r="32" spans="1:10" s="14" customFormat="1" x14ac:dyDescent="0.4">
      <c r="A32" s="18" t="s">
        <v>22</v>
      </c>
      <c r="B32" s="18" t="s">
        <v>29</v>
      </c>
      <c r="C32" s="18">
        <v>2</v>
      </c>
      <c r="D32" s="18"/>
      <c r="E32" s="19" t="s">
        <v>33</v>
      </c>
      <c r="F32" s="20">
        <v>41652</v>
      </c>
      <c r="G32" s="18">
        <v>23</v>
      </c>
      <c r="H32" s="21" t="s">
        <v>57</v>
      </c>
      <c r="I32" s="18" t="s">
        <v>137</v>
      </c>
    </row>
    <row r="33" spans="1:9" x14ac:dyDescent="0.4">
      <c r="A33" s="2" t="s">
        <v>111</v>
      </c>
      <c r="B33" s="2" t="s">
        <v>32</v>
      </c>
      <c r="C33" s="2">
        <v>1</v>
      </c>
      <c r="D33" s="2"/>
      <c r="E33" s="3" t="s">
        <v>33</v>
      </c>
      <c r="F33" s="10">
        <v>41624</v>
      </c>
      <c r="G33" s="2">
        <v>21</v>
      </c>
      <c r="H33" s="2" t="s">
        <v>116</v>
      </c>
      <c r="I33" s="2" t="s">
        <v>144</v>
      </c>
    </row>
    <row r="34" spans="1:9" s="14" customFormat="1" ht="58.35" x14ac:dyDescent="0.4">
      <c r="A34" s="18" t="s">
        <v>3</v>
      </c>
      <c r="B34" s="18" t="s">
        <v>31</v>
      </c>
      <c r="C34" s="18">
        <v>4</v>
      </c>
      <c r="D34" s="21" t="s">
        <v>108</v>
      </c>
      <c r="E34" s="19" t="s">
        <v>33</v>
      </c>
      <c r="F34" s="20">
        <v>42710</v>
      </c>
      <c r="G34" s="18">
        <v>41</v>
      </c>
      <c r="H34" s="24" t="s">
        <v>65</v>
      </c>
      <c r="I34" s="18" t="s">
        <v>140</v>
      </c>
    </row>
    <row r="35" spans="1:9" s="14" customFormat="1" ht="29.15" x14ac:dyDescent="0.4">
      <c r="A35" s="18" t="s">
        <v>23</v>
      </c>
      <c r="B35" s="18" t="s">
        <v>32</v>
      </c>
      <c r="C35" s="18">
        <v>1</v>
      </c>
      <c r="D35" s="18" t="s">
        <v>100</v>
      </c>
      <c r="E35" s="19" t="s">
        <v>33</v>
      </c>
      <c r="F35" s="20">
        <v>42534</v>
      </c>
      <c r="G35" s="18">
        <v>33</v>
      </c>
      <c r="H35" s="21" t="s">
        <v>99</v>
      </c>
      <c r="I35" s="18" t="s">
        <v>146</v>
      </c>
    </row>
    <row r="36" spans="1:9" s="14" customFormat="1" x14ac:dyDescent="0.4">
      <c r="A36" s="18" t="s">
        <v>12</v>
      </c>
      <c r="B36" s="18" t="s">
        <v>29</v>
      </c>
      <c r="C36" s="18">
        <v>3</v>
      </c>
      <c r="D36" s="18"/>
      <c r="E36" s="19" t="s">
        <v>33</v>
      </c>
      <c r="F36" s="20">
        <v>40099</v>
      </c>
      <c r="G36" s="18">
        <v>1</v>
      </c>
      <c r="H36" s="24" t="s">
        <v>66</v>
      </c>
      <c r="I36" s="18" t="s">
        <v>142</v>
      </c>
    </row>
    <row r="37" spans="1:9" x14ac:dyDescent="0.4">
      <c r="A37" s="2" t="s">
        <v>28</v>
      </c>
      <c r="B37" s="2" t="s">
        <v>32</v>
      </c>
      <c r="C37" s="2">
        <v>1</v>
      </c>
      <c r="D37" s="2" t="s">
        <v>95</v>
      </c>
      <c r="E37" s="3" t="s">
        <v>33</v>
      </c>
      <c r="F37" s="10">
        <v>41135</v>
      </c>
      <c r="G37" s="2">
        <v>14</v>
      </c>
      <c r="H37" s="7" t="s">
        <v>56</v>
      </c>
      <c r="I37" s="2" t="s">
        <v>137</v>
      </c>
    </row>
    <row r="38" spans="1:9" s="14" customFormat="1" ht="43.75" x14ac:dyDescent="0.4">
      <c r="A38" s="18" t="s">
        <v>69</v>
      </c>
      <c r="B38" s="18" t="s">
        <v>29</v>
      </c>
      <c r="C38" s="18">
        <v>1</v>
      </c>
      <c r="D38" s="21" t="s">
        <v>171</v>
      </c>
      <c r="E38" s="19" t="s">
        <v>33</v>
      </c>
      <c r="F38" s="20">
        <v>41030</v>
      </c>
      <c r="G38" s="18">
        <v>12</v>
      </c>
      <c r="H38" s="24" t="s">
        <v>170</v>
      </c>
      <c r="I38" s="18" t="s">
        <v>144</v>
      </c>
    </row>
    <row r="39" spans="1:9" x14ac:dyDescent="0.4">
      <c r="A39" s="2" t="s">
        <v>6</v>
      </c>
      <c r="B39" s="2" t="s">
        <v>31</v>
      </c>
      <c r="C39" s="2">
        <v>1</v>
      </c>
      <c r="D39" s="2" t="s">
        <v>101</v>
      </c>
      <c r="E39" s="3" t="s">
        <v>33</v>
      </c>
      <c r="F39" s="10">
        <v>40981</v>
      </c>
      <c r="G39" s="2">
        <v>11</v>
      </c>
      <c r="H39" s="7" t="s">
        <v>67</v>
      </c>
      <c r="I39" s="2" t="s">
        <v>145</v>
      </c>
    </row>
    <row r="40" spans="1:9" ht="29.15" x14ac:dyDescent="0.4">
      <c r="A40" s="2" t="s">
        <v>117</v>
      </c>
      <c r="B40" s="2" t="s">
        <v>32</v>
      </c>
      <c r="C40" s="2">
        <v>1</v>
      </c>
      <c r="D40" s="4"/>
      <c r="E40" s="3" t="s">
        <v>33</v>
      </c>
      <c r="F40" s="10">
        <v>42381</v>
      </c>
      <c r="G40" s="2">
        <v>30</v>
      </c>
      <c r="H40" s="9" t="s">
        <v>118</v>
      </c>
      <c r="I40" s="2" t="s">
        <v>142</v>
      </c>
    </row>
    <row r="41" spans="1:9" s="14" customFormat="1" ht="43.75" x14ac:dyDescent="0.4">
      <c r="A41" s="18" t="s">
        <v>15</v>
      </c>
      <c r="B41" s="18" t="s">
        <v>31</v>
      </c>
      <c r="C41" s="18">
        <v>3</v>
      </c>
      <c r="D41" s="21" t="s">
        <v>102</v>
      </c>
      <c r="E41" s="19" t="s">
        <v>33</v>
      </c>
      <c r="F41" s="20">
        <v>41603</v>
      </c>
      <c r="G41" s="18">
        <v>20</v>
      </c>
      <c r="H41" s="21" t="s">
        <v>44</v>
      </c>
      <c r="I41" s="18" t="s">
        <v>137</v>
      </c>
    </row>
    <row r="42" spans="1:9" s="14" customFormat="1" ht="29.15" x14ac:dyDescent="0.4">
      <c r="A42" s="18" t="s">
        <v>38</v>
      </c>
      <c r="B42" s="18" t="s">
        <v>31</v>
      </c>
      <c r="C42" s="18">
        <v>1</v>
      </c>
      <c r="D42" s="18"/>
      <c r="E42" s="19" t="s">
        <v>33</v>
      </c>
      <c r="F42" s="20">
        <v>42656</v>
      </c>
      <c r="G42" s="18">
        <v>37</v>
      </c>
      <c r="H42" s="21" t="s">
        <v>129</v>
      </c>
      <c r="I42" s="18" t="s">
        <v>145</v>
      </c>
    </row>
    <row r="43" spans="1:9" ht="72.900000000000006" x14ac:dyDescent="0.4">
      <c r="A43" s="2" t="s">
        <v>121</v>
      </c>
      <c r="B43" s="2" t="s">
        <v>32</v>
      </c>
      <c r="C43" s="2">
        <v>1</v>
      </c>
      <c r="D43" s="4" t="s">
        <v>124</v>
      </c>
      <c r="E43" s="3" t="s">
        <v>33</v>
      </c>
      <c r="F43" s="10">
        <v>41344</v>
      </c>
      <c r="G43" s="2">
        <v>15</v>
      </c>
      <c r="H43" s="7" t="s">
        <v>122</v>
      </c>
      <c r="I43" s="2" t="s">
        <v>145</v>
      </c>
    </row>
    <row r="44" spans="1:9" s="14" customFormat="1" x14ac:dyDescent="0.4">
      <c r="A44" s="18" t="s">
        <v>41</v>
      </c>
      <c r="B44" s="18" t="s">
        <v>32</v>
      </c>
      <c r="C44" s="18">
        <v>1</v>
      </c>
      <c r="D44" s="18"/>
      <c r="E44" s="19" t="s">
        <v>33</v>
      </c>
      <c r="F44" s="20">
        <v>40812</v>
      </c>
      <c r="G44" s="18">
        <v>6</v>
      </c>
      <c r="H44" s="23" t="s">
        <v>42</v>
      </c>
      <c r="I44" s="18" t="s">
        <v>138</v>
      </c>
    </row>
    <row r="45" spans="1:9" x14ac:dyDescent="0.4">
      <c r="C45" s="6">
        <f>SUM(C2:C44)</f>
        <v>68</v>
      </c>
      <c r="F45" s="2"/>
      <c r="G45" s="2"/>
    </row>
    <row r="46" spans="1:9" x14ac:dyDescent="0.4">
      <c r="C46" s="13"/>
      <c r="F46" s="2"/>
      <c r="G46" s="2"/>
    </row>
    <row r="47" spans="1:9" x14ac:dyDescent="0.4">
      <c r="C47" s="13"/>
      <c r="F47" s="2"/>
      <c r="G47" s="2"/>
    </row>
    <row r="56" spans="5:5" x14ac:dyDescent="0.4">
      <c r="E56" s="11"/>
    </row>
    <row r="57" spans="5:5" x14ac:dyDescent="0.4">
      <c r="E57" s="11"/>
    </row>
  </sheetData>
  <autoFilter ref="A1:N48" xr:uid="{00000000-0009-0000-0000-000000000000}"/>
  <hyperlinks>
    <hyperlink ref="H20" r:id="rId1" xr:uid="{00000000-0004-0000-0000-000000000000}"/>
    <hyperlink ref="H38" r:id="rId2" display="https://library.municode.com/va/tazewell_county/codes/code_of_ordinances?nodeId=CO_CH15PLDE_ARTVIITOZO" xr:uid="{00000000-0004-0000-0000-000001000000}"/>
    <hyperlink ref="H34" r:id="rId3" xr:uid="{00000000-0004-0000-0000-000002000000}"/>
    <hyperlink ref="H44" r:id="rId4" xr:uid="{00000000-0004-0000-0000-000003000000}"/>
    <hyperlink ref="H13" r:id="rId5" xr:uid="{00000000-0004-0000-0000-000004000000}"/>
    <hyperlink ref="H40" r:id="rId6" display="https://library.municode.com/va/warrenton/codes/code_of_ordinances?nodeId=PTIITHCO_CH15TA_ARTVIIIBUZOAXIN_DIV2TOZO" xr:uid="{00000000-0004-0000-0000-000005000000}"/>
    <hyperlink ref="H14" r:id="rId7" xr:uid="{00000000-0004-0000-0000-000006000000}"/>
    <hyperlink ref="H43" r:id="rId8" display="http://insidetheisle.com/wp-content/uploads/2017/06/Windsor-Tourism-Zone-Brochure.pdf" xr:uid="{00000000-0004-0000-0000-000007000000}"/>
    <hyperlink ref="H11" r:id="rId9" xr:uid="{00000000-0004-0000-0000-000008000000}"/>
    <hyperlink ref="H3" r:id="rId10" xr:uid="{00000000-0004-0000-0000-000009000000}"/>
    <hyperlink ref="H10" r:id="rId11" xr:uid="{00000000-0004-0000-0000-00000A000000}"/>
    <hyperlink ref="H21" r:id="rId12" xr:uid="{00000000-0004-0000-0000-00000B000000}"/>
    <hyperlink ref="H23" r:id="rId13" display="https://www.nngov.com/2325/Tourism-Zones" xr:uid="{00000000-0004-0000-0000-00000C000000}"/>
    <hyperlink ref="H26" r:id="rId14" xr:uid="{00000000-0004-0000-0000-00000D000000}"/>
    <hyperlink ref="H27" r:id="rId15" xr:uid="{00000000-0004-0000-0000-00000E000000}"/>
    <hyperlink ref="H28" r:id="rId16" xr:uid="{00000000-0004-0000-0000-00000F000000}"/>
    <hyperlink ref="H36" r:id="rId17" xr:uid="{00000000-0004-0000-0000-000010000000}"/>
    <hyperlink ref="H37" r:id="rId18" xr:uid="{00000000-0004-0000-0000-000011000000}"/>
    <hyperlink ref="H39" r:id="rId19" xr:uid="{00000000-0004-0000-0000-000012000000}"/>
    <hyperlink ref="H17" r:id="rId20" xr:uid="{00000000-0004-0000-0000-000013000000}"/>
    <hyperlink ref="H4" r:id="rId21" xr:uid="{00000000-0004-0000-0000-000014000000}"/>
    <hyperlink ref="H16" r:id="rId22" xr:uid="{00000000-0004-0000-0000-000015000000}"/>
    <hyperlink ref="H18" r:id="rId23" xr:uid="{00000000-0004-0000-0000-000016000000}"/>
    <hyperlink ref="H7" r:id="rId24" xr:uid="{00000000-0004-0000-0000-000017000000}"/>
    <hyperlink ref="H30" r:id="rId25" xr:uid="{00000000-0004-0000-0000-000018000000}"/>
  </hyperlinks>
  <pageMargins left="0.7" right="0.7" top="0.75" bottom="0.75" header="0.3" footer="0.3"/>
  <pageSetup orientation="portrait" r:id="rId26"/>
  <legacyDrawing r:id="rId2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Sheet2!$A$1:$A$3</xm:f>
          </x14:formula1>
          <xm:sqref>B2:B168</xm:sqref>
        </x14:dataValidation>
        <x14:dataValidation type="list" allowBlank="1" showInputMessage="1" showErrorMessage="1" xr:uid="{00000000-0002-0000-0000-000001000000}">
          <x14:formula1>
            <xm:f>Sheet2!$C$1:$C$10</xm:f>
          </x14:formula1>
          <xm:sqref>C48:C169 C2:C44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4"/>
  <sheetViews>
    <sheetView workbookViewId="0">
      <selection activeCell="H10" sqref="H10"/>
    </sheetView>
  </sheetViews>
  <sheetFormatPr defaultRowHeight="14.6" x14ac:dyDescent="0.4"/>
  <cols>
    <col min="1" max="1" width="20.765625" bestFit="1" customWidth="1"/>
    <col min="2" max="2" width="20.765625" customWidth="1"/>
  </cols>
  <sheetData>
    <row r="1" spans="1:2" x14ac:dyDescent="0.4">
      <c r="A1" t="s">
        <v>0</v>
      </c>
      <c r="B1" t="s">
        <v>168</v>
      </c>
    </row>
    <row r="2" spans="1:2" x14ac:dyDescent="0.4">
      <c r="A2" t="s">
        <v>147</v>
      </c>
      <c r="B2">
        <v>1</v>
      </c>
    </row>
    <row r="3" spans="1:2" x14ac:dyDescent="0.4">
      <c r="A3" t="s">
        <v>148</v>
      </c>
      <c r="B3">
        <v>2</v>
      </c>
    </row>
    <row r="4" spans="1:2" x14ac:dyDescent="0.4">
      <c r="A4" t="s">
        <v>11</v>
      </c>
      <c r="B4">
        <v>3</v>
      </c>
    </row>
    <row r="5" spans="1:2" x14ac:dyDescent="0.4">
      <c r="A5" t="s">
        <v>149</v>
      </c>
      <c r="B5">
        <v>4</v>
      </c>
    </row>
    <row r="6" spans="1:2" s="14" customFormat="1" x14ac:dyDescent="0.4">
      <c r="A6" s="14" t="s">
        <v>150</v>
      </c>
      <c r="B6" s="14">
        <v>5</v>
      </c>
    </row>
    <row r="7" spans="1:2" x14ac:dyDescent="0.4">
      <c r="A7" t="s">
        <v>151</v>
      </c>
      <c r="B7">
        <v>6</v>
      </c>
    </row>
    <row r="8" spans="1:2" x14ac:dyDescent="0.4">
      <c r="A8" t="s">
        <v>152</v>
      </c>
      <c r="B8">
        <v>7</v>
      </c>
    </row>
    <row r="9" spans="1:2" x14ac:dyDescent="0.4">
      <c r="A9" t="s">
        <v>17</v>
      </c>
      <c r="B9">
        <v>8</v>
      </c>
    </row>
    <row r="10" spans="1:2" x14ac:dyDescent="0.4">
      <c r="A10" t="s">
        <v>153</v>
      </c>
      <c r="B10">
        <v>9</v>
      </c>
    </row>
    <row r="11" spans="1:2" x14ac:dyDescent="0.4">
      <c r="A11" t="s">
        <v>154</v>
      </c>
      <c r="B11">
        <v>10</v>
      </c>
    </row>
    <row r="12" spans="1:2" x14ac:dyDescent="0.4">
      <c r="A12" t="s">
        <v>3</v>
      </c>
      <c r="B12">
        <v>11</v>
      </c>
    </row>
    <row r="13" spans="1:2" x14ac:dyDescent="0.4">
      <c r="A13" t="s">
        <v>8</v>
      </c>
      <c r="B13">
        <v>12</v>
      </c>
    </row>
    <row r="14" spans="1:2" x14ac:dyDescent="0.4">
      <c r="A14" t="s">
        <v>155</v>
      </c>
      <c r="B14">
        <v>13</v>
      </c>
    </row>
    <row r="15" spans="1:2" x14ac:dyDescent="0.4">
      <c r="A15" t="s">
        <v>128</v>
      </c>
      <c r="B15">
        <v>14</v>
      </c>
    </row>
    <row r="16" spans="1:2" x14ac:dyDescent="0.4">
      <c r="A16" t="s">
        <v>131</v>
      </c>
      <c r="B16">
        <v>15</v>
      </c>
    </row>
    <row r="17" spans="1:2" x14ac:dyDescent="0.4">
      <c r="A17" t="s">
        <v>1</v>
      </c>
      <c r="B17">
        <v>16</v>
      </c>
    </row>
    <row r="18" spans="1:2" x14ac:dyDescent="0.4">
      <c r="A18" t="s">
        <v>157</v>
      </c>
      <c r="B18">
        <v>17</v>
      </c>
    </row>
    <row r="19" spans="1:2" x14ac:dyDescent="0.4">
      <c r="A19" t="s">
        <v>15</v>
      </c>
      <c r="B19">
        <v>18</v>
      </c>
    </row>
    <row r="20" spans="1:2" x14ac:dyDescent="0.4">
      <c r="A20" t="s">
        <v>80</v>
      </c>
      <c r="B20">
        <v>19</v>
      </c>
    </row>
    <row r="21" spans="1:2" x14ac:dyDescent="0.4">
      <c r="A21" t="s">
        <v>21</v>
      </c>
      <c r="B21">
        <v>20</v>
      </c>
    </row>
    <row r="22" spans="1:2" x14ac:dyDescent="0.4">
      <c r="A22" t="s">
        <v>158</v>
      </c>
      <c r="B22">
        <v>21</v>
      </c>
    </row>
    <row r="23" spans="1:2" x14ac:dyDescent="0.4">
      <c r="A23" t="s">
        <v>156</v>
      </c>
      <c r="B23">
        <v>22</v>
      </c>
    </row>
    <row r="24" spans="1:2" x14ac:dyDescent="0.4">
      <c r="A24" t="s">
        <v>159</v>
      </c>
      <c r="B24">
        <v>23</v>
      </c>
    </row>
    <row r="25" spans="1:2" x14ac:dyDescent="0.4">
      <c r="A25" t="s">
        <v>160</v>
      </c>
      <c r="B25">
        <v>24</v>
      </c>
    </row>
    <row r="26" spans="1:2" x14ac:dyDescent="0.4">
      <c r="A26" t="s">
        <v>164</v>
      </c>
      <c r="B26">
        <v>25</v>
      </c>
    </row>
    <row r="27" spans="1:2" x14ac:dyDescent="0.4">
      <c r="A27" t="s">
        <v>162</v>
      </c>
      <c r="B27">
        <v>26</v>
      </c>
    </row>
    <row r="28" spans="1:2" x14ac:dyDescent="0.4">
      <c r="A28" t="s">
        <v>12</v>
      </c>
      <c r="B28">
        <v>27</v>
      </c>
    </row>
    <row r="29" spans="1:2" x14ac:dyDescent="0.4">
      <c r="A29" t="s">
        <v>161</v>
      </c>
      <c r="B29">
        <v>28</v>
      </c>
    </row>
    <row r="30" spans="1:2" x14ac:dyDescent="0.4">
      <c r="A30" t="s">
        <v>165</v>
      </c>
      <c r="B30">
        <v>29</v>
      </c>
    </row>
    <row r="31" spans="1:2" x14ac:dyDescent="0.4">
      <c r="A31" t="s">
        <v>163</v>
      </c>
      <c r="B31">
        <v>30</v>
      </c>
    </row>
    <row r="32" spans="1:2" x14ac:dyDescent="0.4">
      <c r="A32" t="s">
        <v>40</v>
      </c>
      <c r="B32">
        <v>31</v>
      </c>
    </row>
    <row r="33" spans="1:2" x14ac:dyDescent="0.4">
      <c r="A33" t="s">
        <v>2</v>
      </c>
      <c r="B33">
        <v>32</v>
      </c>
    </row>
    <row r="34" spans="1:2" x14ac:dyDescent="0.4">
      <c r="A34" t="s">
        <v>112</v>
      </c>
      <c r="B34">
        <v>33</v>
      </c>
    </row>
    <row r="35" spans="1:2" x14ac:dyDescent="0.4">
      <c r="A35" t="s">
        <v>10</v>
      </c>
      <c r="B35">
        <v>34</v>
      </c>
    </row>
    <row r="36" spans="1:2" x14ac:dyDescent="0.4">
      <c r="A36" t="s">
        <v>58</v>
      </c>
      <c r="B36">
        <v>35</v>
      </c>
    </row>
    <row r="37" spans="1:2" x14ac:dyDescent="0.4">
      <c r="A37" t="s">
        <v>166</v>
      </c>
      <c r="B37">
        <v>36</v>
      </c>
    </row>
    <row r="38" spans="1:2" x14ac:dyDescent="0.4">
      <c r="A38" t="s">
        <v>167</v>
      </c>
      <c r="B38">
        <v>37</v>
      </c>
    </row>
    <row r="39" spans="1:2" x14ac:dyDescent="0.4">
      <c r="A39" t="s">
        <v>38</v>
      </c>
      <c r="B39">
        <v>38</v>
      </c>
    </row>
    <row r="40" spans="1:2" x14ac:dyDescent="0.4">
      <c r="A40" t="s">
        <v>13</v>
      </c>
      <c r="B40">
        <v>39</v>
      </c>
    </row>
    <row r="41" spans="1:2" x14ac:dyDescent="0.4">
      <c r="A41" t="s">
        <v>4</v>
      </c>
      <c r="B41">
        <v>40</v>
      </c>
    </row>
    <row r="42" spans="1:2" x14ac:dyDescent="0.4">
      <c r="A42" t="s">
        <v>5</v>
      </c>
      <c r="B42">
        <v>41</v>
      </c>
    </row>
    <row r="43" spans="1:2" x14ac:dyDescent="0.4">
      <c r="A43" t="s">
        <v>6</v>
      </c>
      <c r="B43">
        <v>42</v>
      </c>
    </row>
    <row r="44" spans="1:2" x14ac:dyDescent="0.4">
      <c r="A44" t="s">
        <v>172</v>
      </c>
      <c r="B44">
        <v>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2"/>
  <sheetViews>
    <sheetView workbookViewId="0">
      <selection activeCell="A14" sqref="A14"/>
    </sheetView>
  </sheetViews>
  <sheetFormatPr defaultRowHeight="14.6" x14ac:dyDescent="0.4"/>
  <cols>
    <col min="1" max="1" width="19" bestFit="1" customWidth="1"/>
  </cols>
  <sheetData>
    <row r="1" spans="1:2" x14ac:dyDescent="0.4">
      <c r="A1" t="s">
        <v>51</v>
      </c>
    </row>
    <row r="2" spans="1:2" x14ac:dyDescent="0.4">
      <c r="A2" t="s">
        <v>52</v>
      </c>
    </row>
    <row r="3" spans="1:2" x14ac:dyDescent="0.4">
      <c r="A3" t="s">
        <v>53</v>
      </c>
    </row>
    <row r="4" spans="1:2" x14ac:dyDescent="0.4">
      <c r="A4" t="s">
        <v>54</v>
      </c>
    </row>
    <row r="5" spans="1:2" x14ac:dyDescent="0.4">
      <c r="A5" t="s">
        <v>63</v>
      </c>
      <c r="B5" t="s">
        <v>64</v>
      </c>
    </row>
    <row r="6" spans="1:2" x14ac:dyDescent="0.4">
      <c r="A6" t="s">
        <v>68</v>
      </c>
    </row>
    <row r="7" spans="1:2" x14ac:dyDescent="0.4">
      <c r="A7" t="s">
        <v>92</v>
      </c>
    </row>
    <row r="8" spans="1:2" x14ac:dyDescent="0.4">
      <c r="A8" t="s">
        <v>96</v>
      </c>
    </row>
    <row r="9" spans="1:2" x14ac:dyDescent="0.4">
      <c r="A9" t="s">
        <v>97</v>
      </c>
    </row>
    <row r="10" spans="1:2" x14ac:dyDescent="0.4">
      <c r="A10" t="s">
        <v>103</v>
      </c>
    </row>
    <row r="11" spans="1:2" x14ac:dyDescent="0.4">
      <c r="A11" t="s">
        <v>104</v>
      </c>
    </row>
    <row r="12" spans="1:2" x14ac:dyDescent="0.4">
      <c r="A12"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0"/>
  <sheetViews>
    <sheetView workbookViewId="0">
      <selection activeCell="C11" sqref="C11"/>
    </sheetView>
  </sheetViews>
  <sheetFormatPr defaultRowHeight="14.6" x14ac:dyDescent="0.4"/>
  <sheetData>
    <row r="1" spans="1:3" x14ac:dyDescent="0.4">
      <c r="A1" t="s">
        <v>29</v>
      </c>
      <c r="C1">
        <v>1</v>
      </c>
    </row>
    <row r="2" spans="1:3" x14ac:dyDescent="0.4">
      <c r="A2" t="s">
        <v>31</v>
      </c>
      <c r="C2">
        <v>2</v>
      </c>
    </row>
    <row r="3" spans="1:3" x14ac:dyDescent="0.4">
      <c r="A3" t="s">
        <v>32</v>
      </c>
      <c r="C3">
        <v>3</v>
      </c>
    </row>
    <row r="4" spans="1:3" x14ac:dyDescent="0.4">
      <c r="C4">
        <v>4</v>
      </c>
    </row>
    <row r="5" spans="1:3" x14ac:dyDescent="0.4">
      <c r="C5">
        <v>5</v>
      </c>
    </row>
    <row r="6" spans="1:3" x14ac:dyDescent="0.4">
      <c r="C6">
        <v>6</v>
      </c>
    </row>
    <row r="7" spans="1:3" x14ac:dyDescent="0.4">
      <c r="C7">
        <v>7</v>
      </c>
    </row>
    <row r="8" spans="1:3" x14ac:dyDescent="0.4">
      <c r="C8">
        <v>8</v>
      </c>
    </row>
    <row r="9" spans="1:3" x14ac:dyDescent="0.4">
      <c r="C9">
        <v>9</v>
      </c>
    </row>
    <row r="10" spans="1:3" x14ac:dyDescent="0.4">
      <c r="C10">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2"/>
  <sheetViews>
    <sheetView workbookViewId="0">
      <selection activeCell="G14" sqref="G14"/>
    </sheetView>
  </sheetViews>
  <sheetFormatPr defaultRowHeight="14.6" x14ac:dyDescent="0.4"/>
  <cols>
    <col min="1" max="1" width="30.765625" bestFit="1" customWidth="1"/>
  </cols>
  <sheetData>
    <row r="2" spans="1:2" x14ac:dyDescent="0.4">
      <c r="A2" s="17" t="s">
        <v>105</v>
      </c>
      <c r="B2" s="1">
        <f>'Zones by Community'!C45</f>
        <v>71</v>
      </c>
    </row>
    <row r="3" spans="1:2" x14ac:dyDescent="0.4">
      <c r="A3" s="17" t="s">
        <v>106</v>
      </c>
      <c r="B3" s="1">
        <f>COUNT('Zones by Community'!C2:C44)</f>
        <v>43</v>
      </c>
    </row>
    <row r="6" spans="1:2" x14ac:dyDescent="0.4">
      <c r="A6" s="65" t="s">
        <v>123</v>
      </c>
      <c r="B6" s="66"/>
    </row>
    <row r="7" spans="1:2" x14ac:dyDescent="0.4">
      <c r="A7" s="1" t="s">
        <v>29</v>
      </c>
      <c r="B7" s="1">
        <f>SUMIF('Zones by Community'!$B$2:$B$44,Summary!A7,'Zones by Community'!$C$2:$C$44)</f>
        <v>15</v>
      </c>
    </row>
    <row r="8" spans="1:2" x14ac:dyDescent="0.4">
      <c r="A8" s="1" t="s">
        <v>31</v>
      </c>
      <c r="B8" s="1">
        <f>SUMIF('Zones by Community'!$B$2:$B$44,Summary!A8,'Zones by Community'!$C$2:$C$44)</f>
        <v>34</v>
      </c>
    </row>
    <row r="9" spans="1:2" x14ac:dyDescent="0.4">
      <c r="A9" s="1" t="s">
        <v>32</v>
      </c>
      <c r="B9" s="1">
        <f>SUMIF('Zones by Community'!$B$2:$B$44,Summary!A9,'Zones by Community'!$C$2:$C$44)</f>
        <v>22</v>
      </c>
    </row>
    <row r="10" spans="1:2" x14ac:dyDescent="0.4">
      <c r="A10" s="15" t="s">
        <v>174</v>
      </c>
      <c r="B10" s="16">
        <f>SUM(B7:B9)</f>
        <v>71</v>
      </c>
    </row>
    <row r="12" spans="1:2" x14ac:dyDescent="0.4">
      <c r="A12" s="65" t="s">
        <v>173</v>
      </c>
      <c r="B12" s="66"/>
    </row>
    <row r="13" spans="1:2" x14ac:dyDescent="0.4">
      <c r="A13" s="1" t="s">
        <v>138</v>
      </c>
      <c r="B13" s="1">
        <f>COUNTIF('Zones by Community'!$H$2:$H$44,Summary!A13)</f>
        <v>5</v>
      </c>
    </row>
    <row r="14" spans="1:2" x14ac:dyDescent="0.4">
      <c r="A14" s="1" t="s">
        <v>143</v>
      </c>
      <c r="B14" s="1">
        <f>COUNTIF('Zones by Community'!$H$2:$H$44,Summary!A14)</f>
        <v>7</v>
      </c>
    </row>
    <row r="15" spans="1:2" x14ac:dyDescent="0.4">
      <c r="A15" s="1" t="s">
        <v>141</v>
      </c>
      <c r="B15" s="1">
        <f>COUNTIF('Zones by Community'!$H$2:$H$44,Summary!A15)</f>
        <v>1</v>
      </c>
    </row>
    <row r="16" spans="1:2" x14ac:dyDescent="0.4">
      <c r="A16" s="1" t="s">
        <v>139</v>
      </c>
      <c r="B16" s="1">
        <f>COUNTIF('Zones by Community'!$H$2:$H$44,Summary!A16)</f>
        <v>1</v>
      </c>
    </row>
    <row r="17" spans="1:2" x14ac:dyDescent="0.4">
      <c r="A17" s="1" t="s">
        <v>145</v>
      </c>
      <c r="B17" s="1">
        <f>COUNTIF('Zones by Community'!$H$2:$H$44,Summary!A17)</f>
        <v>7</v>
      </c>
    </row>
    <row r="18" spans="1:2" x14ac:dyDescent="0.4">
      <c r="A18" s="1" t="s">
        <v>144</v>
      </c>
      <c r="B18" s="1">
        <f>COUNTIF('Zones by Community'!$H$2:$H$44,Summary!A18)</f>
        <v>4</v>
      </c>
    </row>
    <row r="19" spans="1:2" x14ac:dyDescent="0.4">
      <c r="A19" s="1" t="s">
        <v>142</v>
      </c>
      <c r="B19" s="1">
        <f>COUNTIF('Zones by Community'!$H$2:$H$44,Summary!A19)</f>
        <v>8</v>
      </c>
    </row>
    <row r="20" spans="1:2" x14ac:dyDescent="0.4">
      <c r="A20" s="1" t="s">
        <v>137</v>
      </c>
      <c r="B20" s="1">
        <f>COUNTIF('Zones by Community'!$H$2:$H$44,Summary!A20)</f>
        <v>6</v>
      </c>
    </row>
    <row r="21" spans="1:2" x14ac:dyDescent="0.4">
      <c r="A21" s="1" t="s">
        <v>146</v>
      </c>
      <c r="B21" s="1">
        <f>COUNTIF('Zones by Community'!$H$2:$H$44,Summary!A21)</f>
        <v>2</v>
      </c>
    </row>
    <row r="22" spans="1:2" x14ac:dyDescent="0.4">
      <c r="A22" s="1" t="s">
        <v>140</v>
      </c>
      <c r="B22" s="1">
        <f>COUNTIF('Zones by Community'!$H$2:$H$44,Summary!A22)</f>
        <v>2</v>
      </c>
    </row>
  </sheetData>
  <mergeCells count="2">
    <mergeCell ref="A12:B12"/>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8"/>
  <sheetViews>
    <sheetView topLeftCell="A35" zoomScale="80" zoomScaleNormal="80" workbookViewId="0">
      <selection activeCell="G14" sqref="G14"/>
    </sheetView>
  </sheetViews>
  <sheetFormatPr defaultRowHeight="14.6" x14ac:dyDescent="0.4"/>
  <cols>
    <col min="1" max="1" width="18.4609375" style="1" customWidth="1"/>
    <col min="2" max="2" width="18" style="1" hidden="1" customWidth="1"/>
    <col min="3" max="4" width="67.4609375" style="1" customWidth="1"/>
    <col min="5" max="5" width="80.23046875" style="1" customWidth="1"/>
    <col min="6" max="6" width="67.4609375" style="1" hidden="1" customWidth="1"/>
    <col min="7" max="7" width="15.4609375" style="1" hidden="1" customWidth="1"/>
    <col min="8" max="8" width="18" style="1" customWidth="1"/>
    <col min="9" max="9" width="18" style="1" hidden="1" customWidth="1"/>
    <col min="10" max="10" width="136.53515625" style="1" customWidth="1"/>
    <col min="11" max="11" width="30.765625" style="1" bestFit="1" customWidth="1"/>
    <col min="12" max="12" width="19.23046875" bestFit="1" customWidth="1"/>
  </cols>
  <sheetData>
    <row r="1" spans="1:12" x14ac:dyDescent="0.4">
      <c r="A1" s="5" t="s">
        <v>0</v>
      </c>
      <c r="B1" s="5" t="s">
        <v>30</v>
      </c>
      <c r="C1" s="5" t="s">
        <v>179</v>
      </c>
      <c r="D1" s="5" t="s">
        <v>299</v>
      </c>
      <c r="E1" s="5" t="s">
        <v>293</v>
      </c>
      <c r="F1" s="5" t="s">
        <v>26</v>
      </c>
      <c r="G1" s="5" t="s">
        <v>107</v>
      </c>
      <c r="H1" s="5" t="s">
        <v>125</v>
      </c>
      <c r="I1" s="5" t="s">
        <v>126</v>
      </c>
      <c r="J1" s="5" t="s">
        <v>48</v>
      </c>
      <c r="K1" s="5" t="s">
        <v>136</v>
      </c>
      <c r="L1" s="12" t="s">
        <v>134</v>
      </c>
    </row>
    <row r="2" spans="1:12" ht="43.75" x14ac:dyDescent="0.4">
      <c r="A2" s="2" t="s">
        <v>12</v>
      </c>
      <c r="B2" s="2" t="s">
        <v>29</v>
      </c>
      <c r="C2" s="2" t="s">
        <v>232</v>
      </c>
      <c r="D2" s="4" t="s">
        <v>296</v>
      </c>
      <c r="E2" s="4" t="s">
        <v>365</v>
      </c>
      <c r="F2" s="2"/>
      <c r="G2" s="3" t="s">
        <v>33</v>
      </c>
      <c r="H2" s="10">
        <v>40099</v>
      </c>
      <c r="I2" s="2">
        <v>1</v>
      </c>
      <c r="J2" s="7" t="s">
        <v>294</v>
      </c>
      <c r="K2" s="2"/>
    </row>
    <row r="3" spans="1:12" ht="43.75" x14ac:dyDescent="0.4">
      <c r="A3" s="2" t="s">
        <v>12</v>
      </c>
      <c r="B3" s="2" t="s">
        <v>29</v>
      </c>
      <c r="C3" s="2" t="s">
        <v>233</v>
      </c>
      <c r="D3" s="4" t="s">
        <v>296</v>
      </c>
      <c r="E3" s="4" t="s">
        <v>365</v>
      </c>
      <c r="F3" s="2"/>
      <c r="G3" s="3" t="s">
        <v>33</v>
      </c>
      <c r="H3" s="10">
        <v>40099</v>
      </c>
      <c r="I3" s="2">
        <v>2</v>
      </c>
      <c r="J3" s="7" t="s">
        <v>294</v>
      </c>
      <c r="K3" s="2"/>
    </row>
    <row r="4" spans="1:12" ht="43.75" x14ac:dyDescent="0.4">
      <c r="A4" s="2" t="s">
        <v>12</v>
      </c>
      <c r="B4" s="2" t="s">
        <v>29</v>
      </c>
      <c r="C4" s="2" t="s">
        <v>234</v>
      </c>
      <c r="D4" s="4" t="s">
        <v>296</v>
      </c>
      <c r="E4" s="4" t="s">
        <v>365</v>
      </c>
      <c r="F4" s="2"/>
      <c r="G4" s="3" t="s">
        <v>33</v>
      </c>
      <c r="H4" s="10">
        <v>40099</v>
      </c>
      <c r="I4" s="2">
        <v>3</v>
      </c>
      <c r="J4" s="7" t="s">
        <v>294</v>
      </c>
      <c r="K4" s="2" t="s">
        <v>142</v>
      </c>
    </row>
    <row r="5" spans="1:12" ht="43.75" x14ac:dyDescent="0.4">
      <c r="A5" s="2" t="s">
        <v>16</v>
      </c>
      <c r="B5" s="2" t="s">
        <v>32</v>
      </c>
      <c r="C5" s="2" t="s">
        <v>197</v>
      </c>
      <c r="D5" s="2" t="s">
        <v>297</v>
      </c>
      <c r="E5" s="4" t="s">
        <v>295</v>
      </c>
      <c r="F5"/>
      <c r="G5" s="3" t="s">
        <v>33</v>
      </c>
      <c r="H5" s="10">
        <v>40127</v>
      </c>
      <c r="I5" s="2">
        <v>4</v>
      </c>
      <c r="J5" s="7" t="s">
        <v>37</v>
      </c>
      <c r="K5" s="2" t="s">
        <v>138</v>
      </c>
    </row>
    <row r="6" spans="1:12" ht="43.75" x14ac:dyDescent="0.4">
      <c r="A6" s="2" t="s">
        <v>14</v>
      </c>
      <c r="B6" s="2" t="s">
        <v>32</v>
      </c>
      <c r="C6" s="2" t="s">
        <v>214</v>
      </c>
      <c r="D6" s="4" t="s">
        <v>298</v>
      </c>
      <c r="E6" s="4" t="s">
        <v>353</v>
      </c>
      <c r="F6" s="2" t="s">
        <v>71</v>
      </c>
      <c r="G6" s="3" t="s">
        <v>33</v>
      </c>
      <c r="H6" s="10">
        <v>40430</v>
      </c>
      <c r="I6" s="2">
        <v>5</v>
      </c>
      <c r="J6" s="7" t="s">
        <v>43</v>
      </c>
      <c r="K6" s="2" t="s">
        <v>141</v>
      </c>
    </row>
    <row r="7" spans="1:12" ht="98.3" customHeight="1" x14ac:dyDescent="0.4">
      <c r="A7" s="2" t="s">
        <v>2</v>
      </c>
      <c r="B7" s="2" t="s">
        <v>31</v>
      </c>
      <c r="C7" s="2" t="s">
        <v>183</v>
      </c>
      <c r="D7" s="4" t="s">
        <v>300</v>
      </c>
      <c r="E7" s="4" t="s">
        <v>301</v>
      </c>
      <c r="F7" s="2"/>
      <c r="G7" s="3" t="s">
        <v>33</v>
      </c>
      <c r="H7" s="10">
        <v>40477</v>
      </c>
      <c r="I7" s="2">
        <v>6</v>
      </c>
      <c r="J7" s="7" t="s">
        <v>306</v>
      </c>
      <c r="K7" s="2"/>
    </row>
    <row r="8" spans="1:12" s="14" customFormat="1" ht="72" customHeight="1" x14ac:dyDescent="0.4">
      <c r="A8" s="18" t="s">
        <v>2</v>
      </c>
      <c r="B8" s="18" t="s">
        <v>31</v>
      </c>
      <c r="C8" s="18" t="s">
        <v>184</v>
      </c>
      <c r="D8" s="4" t="s">
        <v>300</v>
      </c>
      <c r="E8" s="4" t="s">
        <v>301</v>
      </c>
      <c r="F8" s="18"/>
      <c r="G8" s="19" t="s">
        <v>33</v>
      </c>
      <c r="H8" s="20">
        <v>39273</v>
      </c>
      <c r="I8" s="18">
        <v>7</v>
      </c>
      <c r="J8" s="24" t="s">
        <v>305</v>
      </c>
      <c r="K8" s="18"/>
    </row>
    <row r="9" spans="1:12" s="14" customFormat="1" ht="72.8" customHeight="1" x14ac:dyDescent="0.4">
      <c r="A9" s="18" t="s">
        <v>2</v>
      </c>
      <c r="B9" s="18" t="s">
        <v>31</v>
      </c>
      <c r="C9" s="18" t="s">
        <v>185</v>
      </c>
      <c r="D9" s="4" t="s">
        <v>302</v>
      </c>
      <c r="E9" s="4" t="s">
        <v>301</v>
      </c>
      <c r="F9" s="18"/>
      <c r="G9" s="19" t="s">
        <v>33</v>
      </c>
      <c r="H9" s="20">
        <v>39273</v>
      </c>
      <c r="I9" s="18">
        <v>8</v>
      </c>
      <c r="J9" s="24" t="s">
        <v>305</v>
      </c>
      <c r="K9" s="18" t="s">
        <v>142</v>
      </c>
    </row>
    <row r="10" spans="1:12" ht="55.55" customHeight="1" x14ac:dyDescent="0.4">
      <c r="A10" s="2" t="s">
        <v>89</v>
      </c>
      <c r="B10" s="2" t="s">
        <v>32</v>
      </c>
      <c r="C10" s="2" t="s">
        <v>225</v>
      </c>
      <c r="D10" s="2" t="s">
        <v>304</v>
      </c>
      <c r="E10" s="4" t="s">
        <v>303</v>
      </c>
      <c r="F10" s="2"/>
      <c r="G10" s="3" t="s">
        <v>33</v>
      </c>
      <c r="H10" s="10">
        <v>40560</v>
      </c>
      <c r="I10" s="2">
        <v>9</v>
      </c>
      <c r="J10" s="7" t="s">
        <v>61</v>
      </c>
      <c r="K10" s="2" t="s">
        <v>144</v>
      </c>
    </row>
    <row r="11" spans="1:12" ht="43.75" x14ac:dyDescent="0.4">
      <c r="A11" s="2" t="s">
        <v>41</v>
      </c>
      <c r="B11" s="2" t="s">
        <v>32</v>
      </c>
      <c r="C11" s="2" t="s">
        <v>238</v>
      </c>
      <c r="D11" s="2" t="s">
        <v>307</v>
      </c>
      <c r="E11" s="4" t="s">
        <v>308</v>
      </c>
      <c r="F11" s="2"/>
      <c r="G11" s="3" t="s">
        <v>33</v>
      </c>
      <c r="H11" s="10">
        <v>40812</v>
      </c>
      <c r="I11" s="2">
        <v>10</v>
      </c>
      <c r="J11" s="26" t="s">
        <v>42</v>
      </c>
      <c r="K11" s="2" t="s">
        <v>138</v>
      </c>
    </row>
    <row r="12" spans="1:12" ht="29.15" x14ac:dyDescent="0.4">
      <c r="A12" s="2" t="s">
        <v>21</v>
      </c>
      <c r="B12" s="2" t="s">
        <v>29</v>
      </c>
      <c r="C12" s="2" t="s">
        <v>226</v>
      </c>
      <c r="D12" s="4" t="s">
        <v>309</v>
      </c>
      <c r="E12" s="2" t="s">
        <v>310</v>
      </c>
      <c r="F12" s="2"/>
      <c r="G12" s="3" t="s">
        <v>33</v>
      </c>
      <c r="H12" s="10">
        <v>40890</v>
      </c>
      <c r="I12" s="2">
        <v>11</v>
      </c>
      <c r="J12" s="7" t="s">
        <v>50</v>
      </c>
      <c r="K12" s="2" t="s">
        <v>143</v>
      </c>
    </row>
    <row r="13" spans="1:12" ht="58.35" x14ac:dyDescent="0.4">
      <c r="A13" s="2" t="s">
        <v>7</v>
      </c>
      <c r="B13" s="2" t="s">
        <v>29</v>
      </c>
      <c r="C13" s="2" t="s">
        <v>221</v>
      </c>
      <c r="D13" s="2" t="s">
        <v>311</v>
      </c>
      <c r="E13" s="4" t="s">
        <v>312</v>
      </c>
      <c r="F13" s="2" t="s">
        <v>24</v>
      </c>
      <c r="G13" s="3" t="s">
        <v>33</v>
      </c>
      <c r="H13" s="10">
        <v>40932</v>
      </c>
      <c r="I13" s="2">
        <v>12</v>
      </c>
      <c r="J13" s="4" t="s">
        <v>25</v>
      </c>
      <c r="K13" s="2" t="s">
        <v>145</v>
      </c>
    </row>
    <row r="14" spans="1:12" ht="43.75" x14ac:dyDescent="0.4">
      <c r="A14" s="2" t="s">
        <v>13</v>
      </c>
      <c r="B14" s="2" t="s">
        <v>31</v>
      </c>
      <c r="C14" s="4" t="s">
        <v>190</v>
      </c>
      <c r="D14" s="4" t="s">
        <v>317</v>
      </c>
      <c r="E14" s="4" t="s">
        <v>313</v>
      </c>
      <c r="F14" s="4"/>
      <c r="G14" s="3" t="s">
        <v>33</v>
      </c>
      <c r="H14" s="10">
        <v>40953</v>
      </c>
      <c r="I14" s="2">
        <v>13</v>
      </c>
      <c r="J14" s="4"/>
      <c r="K14" s="2"/>
    </row>
    <row r="15" spans="1:12" ht="43.75" x14ac:dyDescent="0.4">
      <c r="A15" s="2" t="s">
        <v>13</v>
      </c>
      <c r="B15" s="2" t="s">
        <v>31</v>
      </c>
      <c r="C15" s="4" t="s">
        <v>191</v>
      </c>
      <c r="D15" s="4" t="s">
        <v>318</v>
      </c>
      <c r="E15" s="4" t="s">
        <v>313</v>
      </c>
      <c r="F15" s="4"/>
      <c r="G15" s="3" t="s">
        <v>33</v>
      </c>
      <c r="H15" s="10">
        <v>40953</v>
      </c>
      <c r="I15" s="2">
        <v>14</v>
      </c>
      <c r="J15" s="4"/>
      <c r="K15" s="2"/>
    </row>
    <row r="16" spans="1:12" ht="43.75" x14ac:dyDescent="0.4">
      <c r="A16" s="2" t="s">
        <v>13</v>
      </c>
      <c r="B16" s="2" t="s">
        <v>31</v>
      </c>
      <c r="C16" s="4" t="s">
        <v>192</v>
      </c>
      <c r="D16" s="4" t="s">
        <v>317</v>
      </c>
      <c r="E16" s="4" t="s">
        <v>313</v>
      </c>
      <c r="F16" s="4"/>
      <c r="G16" s="3" t="s">
        <v>33</v>
      </c>
      <c r="H16" s="10">
        <v>40953</v>
      </c>
      <c r="I16" s="2">
        <v>15</v>
      </c>
      <c r="J16" s="4"/>
      <c r="K16" s="2"/>
    </row>
    <row r="17" spans="1:12" ht="43.75" x14ac:dyDescent="0.4">
      <c r="A17" s="2" t="s">
        <v>13</v>
      </c>
      <c r="B17" s="2" t="s">
        <v>31</v>
      </c>
      <c r="C17" s="4" t="s">
        <v>193</v>
      </c>
      <c r="D17" s="4" t="s">
        <v>317</v>
      </c>
      <c r="E17" s="4" t="s">
        <v>313</v>
      </c>
      <c r="F17" s="4"/>
      <c r="G17" s="3" t="s">
        <v>33</v>
      </c>
      <c r="H17" s="10">
        <v>40953</v>
      </c>
      <c r="I17" s="2">
        <v>16</v>
      </c>
      <c r="J17" s="7" t="s">
        <v>169</v>
      </c>
      <c r="K17" s="2" t="s">
        <v>145</v>
      </c>
    </row>
    <row r="18" spans="1:12" ht="55.55" customHeight="1" x14ac:dyDescent="0.4">
      <c r="A18" s="2" t="s">
        <v>18</v>
      </c>
      <c r="B18" s="2" t="s">
        <v>29</v>
      </c>
      <c r="C18" s="2" t="s">
        <v>218</v>
      </c>
      <c r="D18" s="4" t="s">
        <v>318</v>
      </c>
      <c r="E18" s="4" t="s">
        <v>314</v>
      </c>
      <c r="F18" s="2"/>
      <c r="G18" s="3" t="s">
        <v>33</v>
      </c>
      <c r="H18" s="10">
        <v>40976</v>
      </c>
      <c r="I18" s="2">
        <v>17</v>
      </c>
      <c r="J18" s="7" t="s">
        <v>49</v>
      </c>
      <c r="K18" s="2" t="s">
        <v>142</v>
      </c>
    </row>
    <row r="19" spans="1:12" x14ac:dyDescent="0.4">
      <c r="A19" s="2" t="s">
        <v>6</v>
      </c>
      <c r="B19" s="2" t="s">
        <v>31</v>
      </c>
      <c r="C19" s="2" t="s">
        <v>101</v>
      </c>
      <c r="D19" s="2" t="s">
        <v>315</v>
      </c>
      <c r="E19" s="2" t="s">
        <v>315</v>
      </c>
      <c r="F19" s="2"/>
      <c r="G19" s="3" t="s">
        <v>33</v>
      </c>
      <c r="H19" s="10">
        <v>40981</v>
      </c>
      <c r="I19" s="2">
        <v>18</v>
      </c>
      <c r="J19" s="7" t="s">
        <v>67</v>
      </c>
      <c r="K19" s="2" t="s">
        <v>145</v>
      </c>
    </row>
    <row r="20" spans="1:12" ht="72.900000000000006" x14ac:dyDescent="0.4">
      <c r="A20" s="2" t="s">
        <v>69</v>
      </c>
      <c r="B20" s="2" t="s">
        <v>29</v>
      </c>
      <c r="C20" s="2" t="s">
        <v>244</v>
      </c>
      <c r="D20" s="4" t="s">
        <v>316</v>
      </c>
      <c r="E20" s="4" t="s">
        <v>366</v>
      </c>
      <c r="F20" s="2"/>
      <c r="G20" s="3" t="s">
        <v>33</v>
      </c>
      <c r="H20" s="10">
        <v>41030</v>
      </c>
      <c r="I20" s="2">
        <v>19</v>
      </c>
      <c r="J20" s="7"/>
      <c r="K20" s="2"/>
    </row>
    <row r="21" spans="1:12" ht="72.900000000000006" x14ac:dyDescent="0.4">
      <c r="A21" s="2" t="s">
        <v>69</v>
      </c>
      <c r="B21" s="2" t="s">
        <v>29</v>
      </c>
      <c r="C21" s="2" t="s">
        <v>245</v>
      </c>
      <c r="D21" s="4" t="s">
        <v>316</v>
      </c>
      <c r="E21" s="4" t="s">
        <v>366</v>
      </c>
      <c r="F21" s="4" t="s">
        <v>171</v>
      </c>
      <c r="G21" s="3" t="s">
        <v>33</v>
      </c>
      <c r="H21" s="10">
        <v>41030</v>
      </c>
      <c r="I21" s="2">
        <v>20</v>
      </c>
      <c r="J21" s="7" t="s">
        <v>170</v>
      </c>
      <c r="K21" s="2" t="s">
        <v>144</v>
      </c>
    </row>
    <row r="22" spans="1:12" ht="29.15" x14ac:dyDescent="0.4">
      <c r="A22" s="2" t="s">
        <v>83</v>
      </c>
      <c r="B22" s="2" t="s">
        <v>32</v>
      </c>
      <c r="C22" s="4" t="s">
        <v>84</v>
      </c>
      <c r="D22" s="4" t="s">
        <v>319</v>
      </c>
      <c r="E22" s="4" t="s">
        <v>368</v>
      </c>
      <c r="F22" s="4"/>
      <c r="G22" s="3" t="s">
        <v>33</v>
      </c>
      <c r="H22" s="10">
        <v>41037</v>
      </c>
      <c r="I22" s="2">
        <v>21</v>
      </c>
      <c r="J22" s="26" t="s">
        <v>87</v>
      </c>
      <c r="K22" s="2" t="s">
        <v>142</v>
      </c>
    </row>
    <row r="23" spans="1:12" ht="29.15" x14ac:dyDescent="0.4">
      <c r="A23" s="2" t="s">
        <v>28</v>
      </c>
      <c r="B23" s="2" t="s">
        <v>32</v>
      </c>
      <c r="C23" s="2" t="s">
        <v>95</v>
      </c>
      <c r="D23" s="4" t="s">
        <v>320</v>
      </c>
      <c r="E23" s="4" t="s">
        <v>321</v>
      </c>
      <c r="F23" s="2"/>
      <c r="G23" s="3" t="s">
        <v>33</v>
      </c>
      <c r="H23" s="10">
        <v>41135</v>
      </c>
      <c r="I23" s="2">
        <v>22</v>
      </c>
      <c r="J23" s="7" t="s">
        <v>56</v>
      </c>
      <c r="K23" s="2" t="s">
        <v>137</v>
      </c>
    </row>
    <row r="24" spans="1:12" ht="87.5" x14ac:dyDescent="0.4">
      <c r="A24" s="2" t="s">
        <v>11</v>
      </c>
      <c r="B24" s="2" t="s">
        <v>31</v>
      </c>
      <c r="C24" s="2" t="s">
        <v>209</v>
      </c>
      <c r="D24" s="2" t="s">
        <v>315</v>
      </c>
      <c r="E24" s="4" t="s">
        <v>367</v>
      </c>
      <c r="F24" s="2"/>
      <c r="G24" s="3" t="s">
        <v>33</v>
      </c>
      <c r="H24" s="10">
        <v>41300</v>
      </c>
      <c r="I24" s="2">
        <v>23</v>
      </c>
      <c r="J24" s="7" t="s">
        <v>46</v>
      </c>
      <c r="K24" s="2" t="s">
        <v>138</v>
      </c>
    </row>
    <row r="25" spans="1:12" ht="72.900000000000006" x14ac:dyDescent="0.4">
      <c r="A25" s="2" t="s">
        <v>121</v>
      </c>
      <c r="B25" s="2" t="s">
        <v>32</v>
      </c>
      <c r="C25" s="4" t="s">
        <v>236</v>
      </c>
      <c r="D25" s="4" t="s">
        <v>322</v>
      </c>
      <c r="E25" s="4" t="s">
        <v>323</v>
      </c>
      <c r="F25" s="4" t="s">
        <v>124</v>
      </c>
      <c r="G25" s="3" t="s">
        <v>33</v>
      </c>
      <c r="H25" s="10">
        <v>41344</v>
      </c>
      <c r="I25" s="2">
        <v>24</v>
      </c>
      <c r="J25" s="7" t="s">
        <v>122</v>
      </c>
      <c r="K25" s="2" t="s">
        <v>145</v>
      </c>
    </row>
    <row r="26" spans="1:12" ht="29.15" x14ac:dyDescent="0.4">
      <c r="A26" s="2" t="s">
        <v>85</v>
      </c>
      <c r="B26" s="2" t="s">
        <v>29</v>
      </c>
      <c r="C26" s="4" t="s">
        <v>227</v>
      </c>
      <c r="D26" s="4" t="s">
        <v>315</v>
      </c>
      <c r="E26" s="4" t="s">
        <v>310</v>
      </c>
      <c r="F26" s="4"/>
      <c r="G26" s="3" t="s">
        <v>33</v>
      </c>
      <c r="H26" s="10">
        <v>41443</v>
      </c>
      <c r="I26" s="2">
        <v>25</v>
      </c>
      <c r="J26" s="7" t="s">
        <v>88</v>
      </c>
      <c r="K26" s="2" t="s">
        <v>142</v>
      </c>
    </row>
    <row r="27" spans="1:12" s="14" customFormat="1" ht="43.75" x14ac:dyDescent="0.4">
      <c r="A27" s="2" t="s">
        <v>80</v>
      </c>
      <c r="B27" s="2" t="s">
        <v>29</v>
      </c>
      <c r="C27" s="4" t="s">
        <v>81</v>
      </c>
      <c r="D27" s="4" t="s">
        <v>315</v>
      </c>
      <c r="E27" s="4" t="s">
        <v>310</v>
      </c>
      <c r="F27" s="4"/>
      <c r="G27" s="3" t="s">
        <v>33</v>
      </c>
      <c r="H27" s="10">
        <v>41502</v>
      </c>
      <c r="I27" s="2">
        <v>26</v>
      </c>
      <c r="J27" s="4" t="s">
        <v>82</v>
      </c>
      <c r="K27" s="2" t="s">
        <v>143</v>
      </c>
      <c r="L27"/>
    </row>
    <row r="28" spans="1:12" ht="58.35" x14ac:dyDescent="0.4">
      <c r="A28" s="2" t="s">
        <v>131</v>
      </c>
      <c r="B28" s="2" t="s">
        <v>31</v>
      </c>
      <c r="C28" s="4" t="s">
        <v>210</v>
      </c>
      <c r="D28" s="4" t="s">
        <v>324</v>
      </c>
      <c r="E28" s="4" t="s">
        <v>325</v>
      </c>
      <c r="F28" s="4"/>
      <c r="G28" s="3" t="s">
        <v>33</v>
      </c>
      <c r="H28" s="10">
        <v>41560</v>
      </c>
      <c r="I28" s="2">
        <v>27</v>
      </c>
      <c r="J28" s="4" t="s">
        <v>133</v>
      </c>
      <c r="K28" s="2" t="s">
        <v>137</v>
      </c>
    </row>
    <row r="29" spans="1:12" ht="84.05" customHeight="1" x14ac:dyDescent="0.4">
      <c r="A29" s="2" t="s">
        <v>20</v>
      </c>
      <c r="B29" s="2" t="s">
        <v>32</v>
      </c>
      <c r="C29" s="2" t="s">
        <v>220</v>
      </c>
      <c r="D29" s="4" t="s">
        <v>326</v>
      </c>
      <c r="E29" s="4" t="s">
        <v>327</v>
      </c>
      <c r="F29" s="2"/>
      <c r="G29" s="3" t="s">
        <v>33</v>
      </c>
      <c r="H29" s="10">
        <v>41575</v>
      </c>
      <c r="I29" s="2">
        <v>28</v>
      </c>
      <c r="J29" s="4" t="s">
        <v>135</v>
      </c>
      <c r="K29" s="2" t="s">
        <v>138</v>
      </c>
    </row>
    <row r="30" spans="1:12" ht="72.900000000000006" x14ac:dyDescent="0.4">
      <c r="A30" s="2" t="s">
        <v>69</v>
      </c>
      <c r="B30" s="2" t="s">
        <v>29</v>
      </c>
      <c r="C30" s="2" t="s">
        <v>242</v>
      </c>
      <c r="D30" s="4" t="s">
        <v>316</v>
      </c>
      <c r="E30" s="4" t="s">
        <v>366</v>
      </c>
      <c r="F30" s="2"/>
      <c r="G30" s="3" t="s">
        <v>33</v>
      </c>
      <c r="H30" s="10">
        <v>41590</v>
      </c>
      <c r="I30" s="2">
        <v>29</v>
      </c>
      <c r="J30" s="7" t="s">
        <v>243</v>
      </c>
      <c r="K30" s="2"/>
    </row>
    <row r="31" spans="1:12" ht="72.900000000000006" x14ac:dyDescent="0.4">
      <c r="A31" s="2" t="s">
        <v>17</v>
      </c>
      <c r="B31" s="2" t="s">
        <v>29</v>
      </c>
      <c r="C31" s="2" t="s">
        <v>212</v>
      </c>
      <c r="D31" s="4" t="s">
        <v>326</v>
      </c>
      <c r="E31" s="4" t="s">
        <v>327</v>
      </c>
      <c r="F31" s="2"/>
      <c r="G31" s="3" t="s">
        <v>33</v>
      </c>
      <c r="H31" s="10">
        <v>41592</v>
      </c>
      <c r="I31" s="2">
        <v>30</v>
      </c>
      <c r="J31" s="4" t="s">
        <v>127</v>
      </c>
      <c r="K31" s="2" t="s">
        <v>138</v>
      </c>
    </row>
    <row r="32" spans="1:12" ht="102.05" x14ac:dyDescent="0.4">
      <c r="A32" s="2" t="s">
        <v>15</v>
      </c>
      <c r="B32" s="2" t="s">
        <v>31</v>
      </c>
      <c r="C32" s="4" t="s">
        <v>197</v>
      </c>
      <c r="D32" s="4" t="s">
        <v>315</v>
      </c>
      <c r="E32" s="4" t="s">
        <v>328</v>
      </c>
      <c r="F32" s="4"/>
      <c r="G32" s="3" t="s">
        <v>33</v>
      </c>
      <c r="H32" s="10">
        <v>41603</v>
      </c>
      <c r="I32" s="2">
        <v>31</v>
      </c>
      <c r="J32" s="4" t="s">
        <v>240</v>
      </c>
      <c r="K32" s="2"/>
    </row>
    <row r="33" spans="1:12" ht="102.05" x14ac:dyDescent="0.4">
      <c r="A33" s="2" t="s">
        <v>15</v>
      </c>
      <c r="B33" s="2" t="s">
        <v>31</v>
      </c>
      <c r="C33" s="4" t="s">
        <v>208</v>
      </c>
      <c r="D33" s="4" t="s">
        <v>315</v>
      </c>
      <c r="E33" s="4" t="s">
        <v>328</v>
      </c>
      <c r="F33" s="4"/>
      <c r="G33" s="3" t="s">
        <v>33</v>
      </c>
      <c r="H33" s="10">
        <v>41603</v>
      </c>
      <c r="I33" s="2">
        <v>32</v>
      </c>
      <c r="J33" s="4" t="s">
        <v>240</v>
      </c>
      <c r="K33" s="2"/>
    </row>
    <row r="34" spans="1:12" ht="102.05" x14ac:dyDescent="0.4">
      <c r="A34" s="2" t="s">
        <v>15</v>
      </c>
      <c r="B34" s="2" t="s">
        <v>31</v>
      </c>
      <c r="C34" s="4" t="s">
        <v>207</v>
      </c>
      <c r="D34" s="4" t="s">
        <v>315</v>
      </c>
      <c r="E34" s="4" t="s">
        <v>328</v>
      </c>
      <c r="F34" s="4"/>
      <c r="G34" s="3" t="s">
        <v>33</v>
      </c>
      <c r="H34" s="10">
        <v>41603</v>
      </c>
      <c r="I34" s="2">
        <v>33</v>
      </c>
      <c r="J34" s="4" t="s">
        <v>240</v>
      </c>
      <c r="K34" s="2" t="s">
        <v>137</v>
      </c>
    </row>
    <row r="35" spans="1:12" ht="58.35" x14ac:dyDescent="0.4">
      <c r="A35" s="2" t="s">
        <v>111</v>
      </c>
      <c r="B35" s="2" t="s">
        <v>32</v>
      </c>
      <c r="C35" s="2" t="s">
        <v>228</v>
      </c>
      <c r="D35" s="2" t="s">
        <v>315</v>
      </c>
      <c r="E35" s="4" t="s">
        <v>329</v>
      </c>
      <c r="F35" s="2"/>
      <c r="G35" s="3" t="s">
        <v>33</v>
      </c>
      <c r="H35" s="10">
        <v>41624</v>
      </c>
      <c r="I35" s="2">
        <v>34</v>
      </c>
      <c r="J35" s="26" t="s">
        <v>116</v>
      </c>
      <c r="K35" s="2" t="s">
        <v>144</v>
      </c>
    </row>
    <row r="36" spans="1:12" x14ac:dyDescent="0.4">
      <c r="A36" s="2" t="s">
        <v>128</v>
      </c>
      <c r="B36" s="2" t="s">
        <v>31</v>
      </c>
      <c r="C36" s="2" t="s">
        <v>216</v>
      </c>
      <c r="D36" s="2" t="s">
        <v>315</v>
      </c>
      <c r="E36" s="2" t="s">
        <v>315</v>
      </c>
      <c r="F36" s="2"/>
      <c r="G36" s="3" t="s">
        <v>33</v>
      </c>
      <c r="H36" s="10">
        <v>41625</v>
      </c>
      <c r="I36" s="2">
        <v>35</v>
      </c>
      <c r="J36" s="26" t="s">
        <v>130</v>
      </c>
      <c r="K36" s="2" t="s">
        <v>146</v>
      </c>
    </row>
    <row r="37" spans="1:12" ht="43.75" x14ac:dyDescent="0.4">
      <c r="A37" s="2" t="s">
        <v>22</v>
      </c>
      <c r="B37" s="2" t="s">
        <v>29</v>
      </c>
      <c r="C37" s="4" t="s">
        <v>230</v>
      </c>
      <c r="D37" s="4" t="s">
        <v>331</v>
      </c>
      <c r="E37" s="4" t="s">
        <v>332</v>
      </c>
      <c r="F37" s="4"/>
      <c r="G37" s="3" t="s">
        <v>33</v>
      </c>
      <c r="H37" s="10">
        <v>41652</v>
      </c>
      <c r="I37" s="2">
        <v>36</v>
      </c>
      <c r="J37" s="2"/>
      <c r="K37" s="2"/>
    </row>
    <row r="38" spans="1:12" ht="43.75" x14ac:dyDescent="0.4">
      <c r="A38" s="2" t="s">
        <v>22</v>
      </c>
      <c r="B38" s="2" t="s">
        <v>29</v>
      </c>
      <c r="C38" s="2" t="s">
        <v>231</v>
      </c>
      <c r="D38" s="4" t="s">
        <v>330</v>
      </c>
      <c r="E38" s="4" t="s">
        <v>332</v>
      </c>
      <c r="F38" s="2"/>
      <c r="G38" s="3" t="s">
        <v>33</v>
      </c>
      <c r="H38" s="10">
        <v>41652</v>
      </c>
      <c r="I38" s="2">
        <v>37</v>
      </c>
      <c r="J38" s="7" t="s">
        <v>57</v>
      </c>
      <c r="K38" s="2" t="s">
        <v>137</v>
      </c>
    </row>
    <row r="39" spans="1:12" ht="102.05" x14ac:dyDescent="0.4">
      <c r="A39" s="2" t="s">
        <v>58</v>
      </c>
      <c r="B39" s="2" t="s">
        <v>29</v>
      </c>
      <c r="C39" s="2" t="s">
        <v>98</v>
      </c>
      <c r="D39" s="4" t="s">
        <v>333</v>
      </c>
      <c r="E39" s="4" t="s">
        <v>334</v>
      </c>
      <c r="F39" s="2"/>
      <c r="G39" s="3" t="s">
        <v>33</v>
      </c>
      <c r="H39" s="10">
        <v>41737</v>
      </c>
      <c r="I39" s="2">
        <v>38</v>
      </c>
      <c r="J39" s="26" t="s">
        <v>59</v>
      </c>
      <c r="K39" s="2" t="s">
        <v>143</v>
      </c>
    </row>
    <row r="40" spans="1:12" ht="29.15" x14ac:dyDescent="0.4">
      <c r="A40" s="2" t="s">
        <v>5</v>
      </c>
      <c r="B40" s="2" t="s">
        <v>31</v>
      </c>
      <c r="C40" s="4" t="s">
        <v>223</v>
      </c>
      <c r="D40" s="4" t="s">
        <v>315</v>
      </c>
      <c r="E40" s="4" t="s">
        <v>315</v>
      </c>
      <c r="F40" s="4"/>
      <c r="G40" s="3" t="s">
        <v>33</v>
      </c>
      <c r="H40" s="10">
        <v>41779</v>
      </c>
      <c r="I40" s="2">
        <v>39</v>
      </c>
      <c r="J40" s="4" t="s">
        <v>241</v>
      </c>
      <c r="K40" s="2" t="s">
        <v>145</v>
      </c>
    </row>
    <row r="41" spans="1:12" ht="29.15" x14ac:dyDescent="0.4">
      <c r="A41" s="2" t="s">
        <v>119</v>
      </c>
      <c r="B41" s="2" t="s">
        <v>32</v>
      </c>
      <c r="C41" s="4" t="s">
        <v>215</v>
      </c>
      <c r="D41" s="4" t="s">
        <v>335</v>
      </c>
      <c r="E41" s="4" t="s">
        <v>315</v>
      </c>
      <c r="F41" s="4"/>
      <c r="G41" s="3" t="s">
        <v>33</v>
      </c>
      <c r="H41" s="10">
        <v>41800</v>
      </c>
      <c r="I41" s="2">
        <v>40</v>
      </c>
      <c r="J41" s="7" t="s">
        <v>120</v>
      </c>
      <c r="K41" s="2" t="s">
        <v>142</v>
      </c>
    </row>
    <row r="42" spans="1:12" ht="58.35" x14ac:dyDescent="0.4">
      <c r="A42" s="2" t="s">
        <v>19</v>
      </c>
      <c r="B42" s="2" t="s">
        <v>32</v>
      </c>
      <c r="C42" s="4" t="s">
        <v>180</v>
      </c>
      <c r="D42" s="4" t="s">
        <v>336</v>
      </c>
      <c r="E42" s="4" t="s">
        <v>337</v>
      </c>
      <c r="F42" s="4"/>
      <c r="G42" s="3" t="s">
        <v>33</v>
      </c>
      <c r="H42" s="10">
        <v>42086</v>
      </c>
      <c r="I42" s="2">
        <v>41</v>
      </c>
      <c r="J42" s="7" t="s">
        <v>132</v>
      </c>
      <c r="K42" s="2"/>
    </row>
    <row r="43" spans="1:12" ht="58.35" x14ac:dyDescent="0.4">
      <c r="A43" s="2" t="s">
        <v>19</v>
      </c>
      <c r="B43" s="2" t="s">
        <v>32</v>
      </c>
      <c r="C43" s="4" t="s">
        <v>186</v>
      </c>
      <c r="D43" s="4" t="s">
        <v>336</v>
      </c>
      <c r="E43" s="4" t="s">
        <v>337</v>
      </c>
      <c r="F43" s="4"/>
      <c r="G43" s="3" t="s">
        <v>33</v>
      </c>
      <c r="H43" s="10">
        <v>42086</v>
      </c>
      <c r="I43" s="2">
        <v>42</v>
      </c>
      <c r="J43" s="7" t="s">
        <v>132</v>
      </c>
      <c r="K43" s="2"/>
    </row>
    <row r="44" spans="1:12" ht="58.35" x14ac:dyDescent="0.4">
      <c r="A44" s="2" t="s">
        <v>19</v>
      </c>
      <c r="B44" s="2" t="s">
        <v>32</v>
      </c>
      <c r="C44" s="4" t="s">
        <v>187</v>
      </c>
      <c r="D44" s="4" t="s">
        <v>336</v>
      </c>
      <c r="E44" s="4" t="s">
        <v>337</v>
      </c>
      <c r="F44" s="4"/>
      <c r="G44" s="3" t="s">
        <v>33</v>
      </c>
      <c r="H44" s="10">
        <v>42086</v>
      </c>
      <c r="I44" s="2">
        <v>43</v>
      </c>
      <c r="J44" s="7" t="s">
        <v>132</v>
      </c>
      <c r="K44" s="2" t="s">
        <v>137</v>
      </c>
      <c r="L44" s="28"/>
    </row>
    <row r="45" spans="1:12" x14ac:dyDescent="0.4">
      <c r="A45" s="2" t="s">
        <v>4</v>
      </c>
      <c r="B45" s="2" t="s">
        <v>31</v>
      </c>
      <c r="C45" s="4" t="s">
        <v>189</v>
      </c>
      <c r="D45" s="4" t="s">
        <v>315</v>
      </c>
      <c r="E45" s="4" t="s">
        <v>310</v>
      </c>
      <c r="F45" s="4"/>
      <c r="G45" s="3" t="s">
        <v>33</v>
      </c>
      <c r="H45" s="10">
        <v>42102</v>
      </c>
      <c r="I45" s="2">
        <v>44</v>
      </c>
      <c r="J45" s="7" t="s">
        <v>62</v>
      </c>
      <c r="K45" s="2"/>
      <c r="L45" s="28"/>
    </row>
    <row r="46" spans="1:12" x14ac:dyDescent="0.4">
      <c r="A46" s="2" t="s">
        <v>4</v>
      </c>
      <c r="B46" s="2" t="s">
        <v>31</v>
      </c>
      <c r="C46" s="4" t="s">
        <v>188</v>
      </c>
      <c r="D46" s="4" t="s">
        <v>315</v>
      </c>
      <c r="E46" s="4" t="s">
        <v>310</v>
      </c>
      <c r="F46" s="4"/>
      <c r="G46" s="3" t="s">
        <v>33</v>
      </c>
      <c r="H46" s="10">
        <v>42102</v>
      </c>
      <c r="I46" s="2">
        <v>45</v>
      </c>
      <c r="J46" s="7" t="s">
        <v>62</v>
      </c>
      <c r="K46" s="2" t="s">
        <v>145</v>
      </c>
    </row>
    <row r="47" spans="1:12" x14ac:dyDescent="0.4">
      <c r="A47" s="2" t="s">
        <v>1</v>
      </c>
      <c r="B47" s="2" t="s">
        <v>31</v>
      </c>
      <c r="C47" s="2" t="s">
        <v>222</v>
      </c>
      <c r="D47" s="2" t="s">
        <v>315</v>
      </c>
      <c r="E47" s="2" t="s">
        <v>338</v>
      </c>
      <c r="F47" s="2" t="s">
        <v>27</v>
      </c>
      <c r="G47" s="3" t="s">
        <v>33</v>
      </c>
      <c r="H47" s="10">
        <v>42255</v>
      </c>
      <c r="I47" s="2">
        <v>46</v>
      </c>
      <c r="J47" s="7" t="s">
        <v>35</v>
      </c>
      <c r="K47" s="2" t="s">
        <v>143</v>
      </c>
    </row>
    <row r="48" spans="1:12" ht="43.75" x14ac:dyDescent="0.4">
      <c r="A48" s="2" t="s">
        <v>117</v>
      </c>
      <c r="B48" s="2" t="s">
        <v>32</v>
      </c>
      <c r="C48" s="4" t="s">
        <v>235</v>
      </c>
      <c r="D48" s="4" t="s">
        <v>339</v>
      </c>
      <c r="E48" s="4" t="s">
        <v>340</v>
      </c>
      <c r="F48" s="4"/>
      <c r="G48" s="3" t="s">
        <v>33</v>
      </c>
      <c r="H48" s="10">
        <v>42381</v>
      </c>
      <c r="I48" s="2">
        <v>47</v>
      </c>
      <c r="J48" s="7" t="s">
        <v>118</v>
      </c>
      <c r="K48" s="2" t="s">
        <v>142</v>
      </c>
    </row>
    <row r="49" spans="1:12" ht="131.19999999999999" x14ac:dyDescent="0.4">
      <c r="A49" s="2" t="s">
        <v>9</v>
      </c>
      <c r="B49" s="2" t="s">
        <v>32</v>
      </c>
      <c r="C49" s="4" t="s">
        <v>217</v>
      </c>
      <c r="D49" s="4" t="s">
        <v>341</v>
      </c>
      <c r="E49" s="4" t="s">
        <v>342</v>
      </c>
      <c r="F49" s="4" t="s">
        <v>72</v>
      </c>
      <c r="G49" s="3" t="s">
        <v>33</v>
      </c>
      <c r="H49" s="10">
        <v>42382</v>
      </c>
      <c r="I49" s="2">
        <v>48</v>
      </c>
      <c r="J49" s="26" t="s">
        <v>45</v>
      </c>
      <c r="K49" s="2" t="s">
        <v>143</v>
      </c>
    </row>
    <row r="50" spans="1:12" ht="43.75" x14ac:dyDescent="0.4">
      <c r="A50" s="2" t="s">
        <v>10</v>
      </c>
      <c r="B50" s="2" t="s">
        <v>31</v>
      </c>
      <c r="C50" s="2" t="s">
        <v>86</v>
      </c>
      <c r="D50" s="4" t="s">
        <v>343</v>
      </c>
      <c r="E50" s="2" t="s">
        <v>315</v>
      </c>
      <c r="F50" s="2"/>
      <c r="G50" s="3" t="s">
        <v>33</v>
      </c>
      <c r="H50" s="10">
        <v>42402</v>
      </c>
      <c r="I50" s="2">
        <v>49</v>
      </c>
      <c r="J50" s="4" t="s">
        <v>47</v>
      </c>
      <c r="K50" s="2" t="s">
        <v>143</v>
      </c>
    </row>
    <row r="51" spans="1:12" ht="87.5" x14ac:dyDescent="0.4">
      <c r="A51" s="2" t="s">
        <v>23</v>
      </c>
      <c r="B51" s="2" t="s">
        <v>32</v>
      </c>
      <c r="C51" s="2" t="s">
        <v>229</v>
      </c>
      <c r="D51" s="4" t="s">
        <v>341</v>
      </c>
      <c r="E51" s="4" t="s">
        <v>344</v>
      </c>
      <c r="F51" s="2" t="s">
        <v>100</v>
      </c>
      <c r="G51" s="3" t="s">
        <v>33</v>
      </c>
      <c r="H51" s="10">
        <v>42534</v>
      </c>
      <c r="I51" s="2">
        <v>50</v>
      </c>
      <c r="J51" s="4" t="s">
        <v>99</v>
      </c>
      <c r="K51" s="2" t="s">
        <v>146</v>
      </c>
    </row>
    <row r="52" spans="1:12" x14ac:dyDescent="0.4">
      <c r="A52" s="2" t="s">
        <v>112</v>
      </c>
      <c r="B52" s="2" t="s">
        <v>31</v>
      </c>
      <c r="C52" s="4" t="s">
        <v>200</v>
      </c>
      <c r="D52" s="4" t="s">
        <v>315</v>
      </c>
      <c r="E52" s="4" t="s">
        <v>315</v>
      </c>
      <c r="F52" s="4"/>
      <c r="G52" s="3" t="s">
        <v>33</v>
      </c>
      <c r="H52" s="10">
        <v>42548</v>
      </c>
      <c r="I52" s="2">
        <v>51</v>
      </c>
      <c r="J52" s="2" t="s">
        <v>114</v>
      </c>
      <c r="K52" s="2"/>
    </row>
    <row r="53" spans="1:12" ht="43.75" x14ac:dyDescent="0.4">
      <c r="A53" s="2" t="s">
        <v>112</v>
      </c>
      <c r="B53" s="2" t="s">
        <v>31</v>
      </c>
      <c r="C53" s="4" t="s">
        <v>199</v>
      </c>
      <c r="D53" s="4" t="s">
        <v>315</v>
      </c>
      <c r="E53" s="4" t="s">
        <v>315</v>
      </c>
      <c r="F53" s="4"/>
      <c r="G53" s="3" t="s">
        <v>33</v>
      </c>
      <c r="H53" s="10">
        <v>42548</v>
      </c>
      <c r="I53" s="2">
        <v>52</v>
      </c>
      <c r="J53" s="2" t="s">
        <v>114</v>
      </c>
      <c r="K53" s="2"/>
    </row>
    <row r="54" spans="1:12" x14ac:dyDescent="0.4">
      <c r="A54" s="2" t="s">
        <v>112</v>
      </c>
      <c r="B54" s="2" t="s">
        <v>31</v>
      </c>
      <c r="C54" s="4" t="s">
        <v>201</v>
      </c>
      <c r="D54" s="4" t="s">
        <v>315</v>
      </c>
      <c r="E54" s="4" t="s">
        <v>315</v>
      </c>
      <c r="F54" s="4"/>
      <c r="G54" s="3" t="s">
        <v>33</v>
      </c>
      <c r="H54" s="10">
        <v>42548</v>
      </c>
      <c r="I54" s="2">
        <v>53</v>
      </c>
      <c r="J54" s="2" t="s">
        <v>114</v>
      </c>
      <c r="K54" s="2"/>
    </row>
    <row r="55" spans="1:12" x14ac:dyDescent="0.4">
      <c r="A55" s="2" t="s">
        <v>112</v>
      </c>
      <c r="B55" s="2" t="s">
        <v>31</v>
      </c>
      <c r="C55" s="4" t="s">
        <v>202</v>
      </c>
      <c r="D55" s="4" t="s">
        <v>315</v>
      </c>
      <c r="E55" s="4" t="s">
        <v>315</v>
      </c>
      <c r="F55" s="4"/>
      <c r="G55" s="3" t="s">
        <v>33</v>
      </c>
      <c r="H55" s="10">
        <v>42548</v>
      </c>
      <c r="I55" s="2">
        <v>54</v>
      </c>
      <c r="J55" s="2" t="s">
        <v>114</v>
      </c>
      <c r="K55" s="2"/>
    </row>
    <row r="56" spans="1:12" x14ac:dyDescent="0.4">
      <c r="A56" s="2" t="s">
        <v>112</v>
      </c>
      <c r="B56" s="2" t="s">
        <v>31</v>
      </c>
      <c r="C56" s="4" t="s">
        <v>203</v>
      </c>
      <c r="D56" s="4" t="s">
        <v>315</v>
      </c>
      <c r="E56" s="4" t="s">
        <v>315</v>
      </c>
      <c r="F56" s="4"/>
      <c r="G56" s="3" t="s">
        <v>33</v>
      </c>
      <c r="H56" s="10">
        <v>42548</v>
      </c>
      <c r="I56" s="2">
        <v>55</v>
      </c>
      <c r="J56" s="2" t="s">
        <v>114</v>
      </c>
      <c r="K56" s="2" t="s">
        <v>143</v>
      </c>
    </row>
    <row r="57" spans="1:12" ht="43.75" x14ac:dyDescent="0.4">
      <c r="A57" s="2" t="s">
        <v>8</v>
      </c>
      <c r="B57" s="2" t="s">
        <v>32</v>
      </c>
      <c r="C57" s="2" t="s">
        <v>213</v>
      </c>
      <c r="D57" s="43" t="s">
        <v>345</v>
      </c>
      <c r="E57" s="18" t="s">
        <v>356</v>
      </c>
      <c r="F57" s="2"/>
      <c r="G57" s="3" t="s">
        <v>33</v>
      </c>
      <c r="H57" s="10">
        <v>42640</v>
      </c>
      <c r="I57" s="2">
        <v>56</v>
      </c>
      <c r="J57" s="4" t="s">
        <v>291</v>
      </c>
      <c r="K57" s="2" t="s">
        <v>140</v>
      </c>
    </row>
    <row r="58" spans="1:12" ht="58.35" x14ac:dyDescent="0.4">
      <c r="A58" s="2" t="s">
        <v>77</v>
      </c>
      <c r="B58" s="2" t="s">
        <v>32</v>
      </c>
      <c r="C58" s="4" t="s">
        <v>180</v>
      </c>
      <c r="D58" s="4" t="s">
        <v>346</v>
      </c>
      <c r="E58" s="4" t="s">
        <v>337</v>
      </c>
      <c r="F58" s="4"/>
      <c r="G58" s="3" t="s">
        <v>33</v>
      </c>
      <c r="H58" s="10">
        <v>42654</v>
      </c>
      <c r="I58" s="2">
        <v>57</v>
      </c>
      <c r="J58" s="26" t="s">
        <v>79</v>
      </c>
      <c r="K58" s="2"/>
    </row>
    <row r="59" spans="1:12" ht="58.35" x14ac:dyDescent="0.4">
      <c r="A59" s="2" t="s">
        <v>77</v>
      </c>
      <c r="B59" s="2" t="s">
        <v>32</v>
      </c>
      <c r="C59" s="4" t="s">
        <v>181</v>
      </c>
      <c r="D59" s="4" t="s">
        <v>346</v>
      </c>
      <c r="E59" s="4" t="s">
        <v>337</v>
      </c>
      <c r="F59" s="4"/>
      <c r="G59" s="3" t="s">
        <v>33</v>
      </c>
      <c r="H59" s="10">
        <v>42654</v>
      </c>
      <c r="I59" s="2">
        <v>58</v>
      </c>
      <c r="J59" s="26" t="s">
        <v>79</v>
      </c>
      <c r="K59" s="2"/>
    </row>
    <row r="60" spans="1:12" ht="58.35" x14ac:dyDescent="0.4">
      <c r="A60" s="2" t="s">
        <v>77</v>
      </c>
      <c r="B60" s="2" t="s">
        <v>32</v>
      </c>
      <c r="C60" s="4" t="s">
        <v>182</v>
      </c>
      <c r="D60" s="4" t="s">
        <v>346</v>
      </c>
      <c r="E60" s="4" t="s">
        <v>337</v>
      </c>
      <c r="F60" s="4"/>
      <c r="G60" s="3" t="s">
        <v>33</v>
      </c>
      <c r="H60" s="10">
        <v>42654</v>
      </c>
      <c r="I60" s="2">
        <v>59</v>
      </c>
      <c r="J60" s="26" t="s">
        <v>79</v>
      </c>
      <c r="K60" s="2" t="s">
        <v>137</v>
      </c>
    </row>
    <row r="61" spans="1:12" ht="42.75" customHeight="1" x14ac:dyDescent="0.4">
      <c r="A61" s="2" t="s">
        <v>38</v>
      </c>
      <c r="B61" s="2" t="s">
        <v>31</v>
      </c>
      <c r="C61" s="2" t="s">
        <v>237</v>
      </c>
      <c r="D61" s="4" t="s">
        <v>341</v>
      </c>
      <c r="E61" s="4" t="s">
        <v>347</v>
      </c>
      <c r="F61" s="2"/>
      <c r="G61" s="3" t="s">
        <v>33</v>
      </c>
      <c r="H61" s="10">
        <v>42656</v>
      </c>
      <c r="I61" s="2">
        <v>60</v>
      </c>
      <c r="J61" s="4" t="s">
        <v>129</v>
      </c>
      <c r="K61" s="2" t="s">
        <v>145</v>
      </c>
    </row>
    <row r="62" spans="1:12" ht="69.05" customHeight="1" x14ac:dyDescent="0.4">
      <c r="A62" s="2" t="s">
        <v>109</v>
      </c>
      <c r="B62" s="2" t="s">
        <v>32</v>
      </c>
      <c r="C62" s="4" t="s">
        <v>219</v>
      </c>
      <c r="D62" s="4" t="s">
        <v>348</v>
      </c>
      <c r="E62" s="4" t="s">
        <v>349</v>
      </c>
      <c r="F62" s="4"/>
      <c r="G62" s="3" t="s">
        <v>33</v>
      </c>
      <c r="H62" s="10">
        <v>42668</v>
      </c>
      <c r="I62" s="2">
        <v>61</v>
      </c>
      <c r="J62" s="7" t="s">
        <v>246</v>
      </c>
      <c r="K62" s="2" t="s">
        <v>144</v>
      </c>
      <c r="L62" s="28"/>
    </row>
    <row r="63" spans="1:12" ht="145.80000000000001" x14ac:dyDescent="0.4">
      <c r="A63" s="2" t="s">
        <v>34</v>
      </c>
      <c r="B63" s="2" t="s">
        <v>32</v>
      </c>
      <c r="C63" s="2" t="s">
        <v>211</v>
      </c>
      <c r="D63" s="4" t="s">
        <v>350</v>
      </c>
      <c r="E63" s="4" t="s">
        <v>351</v>
      </c>
      <c r="F63" s="2" t="s">
        <v>70</v>
      </c>
      <c r="G63" s="3" t="s">
        <v>33</v>
      </c>
      <c r="H63" s="10">
        <v>42691</v>
      </c>
      <c r="I63" s="2">
        <v>62</v>
      </c>
      <c r="J63" s="7" t="s">
        <v>55</v>
      </c>
      <c r="K63" s="2" t="s">
        <v>139</v>
      </c>
    </row>
    <row r="64" spans="1:12" ht="29.15" x14ac:dyDescent="0.4">
      <c r="A64" s="2" t="s">
        <v>40</v>
      </c>
      <c r="B64" s="2" t="s">
        <v>31</v>
      </c>
      <c r="C64" s="4" t="s">
        <v>194</v>
      </c>
      <c r="D64" s="4" t="s">
        <v>315</v>
      </c>
      <c r="E64" s="4" t="s">
        <v>315</v>
      </c>
      <c r="F64" s="2"/>
      <c r="G64" s="3" t="s">
        <v>33</v>
      </c>
      <c r="H64" s="10">
        <v>42702</v>
      </c>
      <c r="I64" s="2">
        <v>63</v>
      </c>
      <c r="J64" s="4" t="s">
        <v>91</v>
      </c>
      <c r="K64" s="2"/>
    </row>
    <row r="65" spans="1:11" ht="29.15" x14ac:dyDescent="0.4">
      <c r="A65" s="2" t="s">
        <v>40</v>
      </c>
      <c r="B65" s="2" t="s">
        <v>31</v>
      </c>
      <c r="C65" s="4" t="s">
        <v>195</v>
      </c>
      <c r="D65" s="4" t="s">
        <v>315</v>
      </c>
      <c r="E65" s="4" t="s">
        <v>315</v>
      </c>
      <c r="F65" s="4"/>
      <c r="G65" s="3" t="s">
        <v>33</v>
      </c>
      <c r="H65" s="10">
        <v>42702</v>
      </c>
      <c r="I65" s="2">
        <v>64</v>
      </c>
      <c r="J65" s="4" t="s">
        <v>91</v>
      </c>
      <c r="K65" s="2" t="s">
        <v>142</v>
      </c>
    </row>
    <row r="66" spans="1:11" x14ac:dyDescent="0.4">
      <c r="A66" s="2" t="s">
        <v>3</v>
      </c>
      <c r="B66" s="2" t="s">
        <v>31</v>
      </c>
      <c r="C66" s="4" t="s">
        <v>197</v>
      </c>
      <c r="D66" s="4" t="s">
        <v>315</v>
      </c>
      <c r="E66" s="4" t="s">
        <v>315</v>
      </c>
      <c r="F66" s="2" t="s">
        <v>239</v>
      </c>
      <c r="G66" s="3" t="s">
        <v>33</v>
      </c>
      <c r="H66" s="10">
        <v>42710</v>
      </c>
      <c r="I66" s="2">
        <v>65</v>
      </c>
      <c r="J66" s="2"/>
      <c r="K66" s="2"/>
    </row>
    <row r="67" spans="1:11" x14ac:dyDescent="0.4">
      <c r="A67" s="2" t="s">
        <v>3</v>
      </c>
      <c r="B67" s="2" t="s">
        <v>31</v>
      </c>
      <c r="C67" s="4" t="s">
        <v>204</v>
      </c>
      <c r="D67" s="4" t="s">
        <v>315</v>
      </c>
      <c r="E67" s="4" t="s">
        <v>315</v>
      </c>
      <c r="F67" s="2" t="s">
        <v>239</v>
      </c>
      <c r="G67" s="3" t="s">
        <v>33</v>
      </c>
      <c r="H67" s="10">
        <v>42710</v>
      </c>
      <c r="I67" s="2">
        <v>66</v>
      </c>
      <c r="J67" s="2"/>
      <c r="K67" s="2"/>
    </row>
    <row r="68" spans="1:11" x14ac:dyDescent="0.4">
      <c r="A68" s="2" t="s">
        <v>3</v>
      </c>
      <c r="B68" s="2" t="s">
        <v>31</v>
      </c>
      <c r="C68" s="4" t="s">
        <v>205</v>
      </c>
      <c r="D68" s="4" t="s">
        <v>315</v>
      </c>
      <c r="E68" s="4" t="s">
        <v>315</v>
      </c>
      <c r="F68" s="2" t="s">
        <v>239</v>
      </c>
      <c r="G68" s="3" t="s">
        <v>33</v>
      </c>
      <c r="H68" s="10">
        <v>42710</v>
      </c>
      <c r="I68" s="2">
        <v>67</v>
      </c>
      <c r="J68" s="2"/>
      <c r="K68" s="2"/>
    </row>
    <row r="69" spans="1:11" ht="29.15" x14ac:dyDescent="0.4">
      <c r="A69" s="2" t="s">
        <v>3</v>
      </c>
      <c r="B69" s="2" t="s">
        <v>31</v>
      </c>
      <c r="C69" s="4" t="s">
        <v>206</v>
      </c>
      <c r="D69" s="4" t="s">
        <v>315</v>
      </c>
      <c r="E69" s="4" t="s">
        <v>315</v>
      </c>
      <c r="F69" s="2" t="s">
        <v>239</v>
      </c>
      <c r="G69" s="3" t="s">
        <v>33</v>
      </c>
      <c r="H69" s="10">
        <v>42710</v>
      </c>
      <c r="I69" s="2">
        <v>68</v>
      </c>
      <c r="J69" s="7" t="s">
        <v>65</v>
      </c>
      <c r="K69" s="2" t="s">
        <v>140</v>
      </c>
    </row>
    <row r="70" spans="1:11" x14ac:dyDescent="0.4">
      <c r="A70" s="2" t="s">
        <v>5</v>
      </c>
      <c r="B70" s="2" t="s">
        <v>31</v>
      </c>
      <c r="C70" s="4" t="s">
        <v>196</v>
      </c>
      <c r="D70" s="4" t="s">
        <v>315</v>
      </c>
      <c r="E70" s="4" t="s">
        <v>315</v>
      </c>
      <c r="F70" s="4"/>
      <c r="G70" s="3" t="s">
        <v>33</v>
      </c>
      <c r="H70" s="10">
        <v>42878</v>
      </c>
      <c r="I70" s="2">
        <v>69</v>
      </c>
      <c r="J70" s="7" t="s">
        <v>224</v>
      </c>
      <c r="K70" s="2"/>
    </row>
    <row r="71" spans="1:11" x14ac:dyDescent="0.4">
      <c r="A71" s="2" t="s">
        <v>5</v>
      </c>
      <c r="B71" s="2" t="s">
        <v>31</v>
      </c>
      <c r="C71" s="4" t="s">
        <v>197</v>
      </c>
      <c r="D71" s="4" t="s">
        <v>315</v>
      </c>
      <c r="E71" s="4" t="s">
        <v>315</v>
      </c>
      <c r="F71" s="4"/>
      <c r="G71" s="3" t="s">
        <v>33</v>
      </c>
      <c r="H71" s="10">
        <v>42878</v>
      </c>
      <c r="I71" s="2">
        <v>70</v>
      </c>
      <c r="J71" s="7" t="s">
        <v>224</v>
      </c>
      <c r="K71" s="2"/>
    </row>
    <row r="72" spans="1:11" x14ac:dyDescent="0.4">
      <c r="A72" s="2" t="s">
        <v>5</v>
      </c>
      <c r="B72" s="2" t="s">
        <v>31</v>
      </c>
      <c r="C72" s="4" t="s">
        <v>198</v>
      </c>
      <c r="D72" s="4" t="s">
        <v>315</v>
      </c>
      <c r="E72" s="4" t="s">
        <v>315</v>
      </c>
      <c r="F72" s="4"/>
      <c r="G72" s="3" t="s">
        <v>33</v>
      </c>
      <c r="H72" s="10">
        <v>42878</v>
      </c>
      <c r="I72" s="2">
        <v>71</v>
      </c>
      <c r="J72" s="7" t="s">
        <v>224</v>
      </c>
      <c r="K72" s="2"/>
    </row>
    <row r="76" spans="1:11" x14ac:dyDescent="0.4">
      <c r="H76" s="2"/>
      <c r="I76" s="2"/>
    </row>
    <row r="77" spans="1:11" x14ac:dyDescent="0.4">
      <c r="H77" s="2"/>
      <c r="I77" s="2"/>
    </row>
    <row r="78" spans="1:11" x14ac:dyDescent="0.4">
      <c r="C78" s="13"/>
      <c r="D78" s="13"/>
      <c r="E78" s="13"/>
      <c r="F78" s="13" t="s">
        <v>174</v>
      </c>
      <c r="H78" s="2"/>
      <c r="I78" s="2"/>
    </row>
    <row r="79" spans="1:11" x14ac:dyDescent="0.4">
      <c r="C79" s="13"/>
      <c r="D79" s="13"/>
      <c r="E79" s="13"/>
      <c r="F79" s="13">
        <f>COUNTA(A2:A72)</f>
        <v>71</v>
      </c>
    </row>
    <row r="87" spans="7:16" s="1" customFormat="1" x14ac:dyDescent="0.4">
      <c r="G87" s="11"/>
      <c r="L87"/>
      <c r="M87"/>
      <c r="N87"/>
      <c r="O87"/>
      <c r="P87"/>
    </row>
    <row r="88" spans="7:16" s="1" customFormat="1" x14ac:dyDescent="0.4">
      <c r="G88" s="11"/>
      <c r="L88"/>
      <c r="M88"/>
      <c r="N88"/>
      <c r="O88"/>
      <c r="P88"/>
    </row>
  </sheetData>
  <autoFilter ref="A1:P79" xr:uid="{00000000-0009-0000-0000-000004000000}"/>
  <sortState xmlns:xlrd2="http://schemas.microsoft.com/office/spreadsheetml/2017/richdata2" ref="A2:L89">
    <sortCondition ref="H1"/>
  </sortState>
  <hyperlinks>
    <hyperlink ref="J13" r:id="rId1" xr:uid="{00000000-0004-0000-0400-000000000000}"/>
    <hyperlink ref="J21" r:id="rId2" display="https://library.municode.com/va/tazewell_county/codes/code_of_ordinances?nodeId=CO_CH15PLDE_ARTVIITOZO" xr:uid="{00000000-0004-0000-0400-000001000000}"/>
    <hyperlink ref="J69" r:id="rId3" xr:uid="{00000000-0004-0000-0400-000002000000}"/>
    <hyperlink ref="J11" r:id="rId4" xr:uid="{00000000-0004-0000-0400-000003000000}"/>
    <hyperlink ref="J49" r:id="rId5" xr:uid="{00000000-0004-0000-0400-000004000000}"/>
    <hyperlink ref="J48" r:id="rId6" display="https://library.municode.com/va/warrenton/codes/code_of_ordinances?nodeId=PTIITHCO_CH15TA_ARTVIIIBUZOAXIN_DIV2TOZO" xr:uid="{00000000-0004-0000-0400-000005000000}"/>
    <hyperlink ref="J18" r:id="rId7" xr:uid="{00000000-0004-0000-0400-000006000000}"/>
    <hyperlink ref="J25" r:id="rId8" display="http://insidetheisle.com/wp-content/uploads/2017/06/Windsor-Tourism-Zone-Brochure.pdf" xr:uid="{00000000-0004-0000-0400-000007000000}"/>
    <hyperlink ref="J41" r:id="rId9" xr:uid="{00000000-0004-0000-0400-000008000000}"/>
    <hyperlink ref="J60" r:id="rId10" xr:uid="{00000000-0004-0000-0400-000009000000}"/>
    <hyperlink ref="J6" r:id="rId11" xr:uid="{00000000-0004-0000-0400-00000A000000}"/>
    <hyperlink ref="J47" r:id="rId12" xr:uid="{00000000-0004-0000-0400-00000B000000}"/>
    <hyperlink ref="J17" r:id="rId13" display="https://www.nngov.com/2325/Tourism-Zones" xr:uid="{00000000-0004-0000-0400-00000C000000}"/>
    <hyperlink ref="J10" r:id="rId14" xr:uid="{00000000-0004-0000-0400-00000D000000}"/>
    <hyperlink ref="J12" r:id="rId15" xr:uid="{00000000-0004-0000-0400-00000E000000}"/>
    <hyperlink ref="J39" r:id="rId16" xr:uid="{00000000-0004-0000-0400-00000F000000}"/>
    <hyperlink ref="J4" r:id="rId17" display="http://www.spotsylvaniaeda.com/filestorage/164/396/406/TourZP.pdf" xr:uid="{00000000-0004-0000-0400-000010000000}"/>
    <hyperlink ref="J23" r:id="rId18" xr:uid="{00000000-0004-0000-0400-000011000000}"/>
    <hyperlink ref="J19" r:id="rId19" xr:uid="{00000000-0004-0000-0400-000012000000}"/>
    <hyperlink ref="J62" r:id="rId20" display="https://library.municode.com/va/gate_city/codes/code_of_ordinances?nodeId=PTIICOOR_CH24TA_ARTVINZO_S24-65GATOZO" xr:uid="{00000000-0004-0000-0400-000013000000}"/>
    <hyperlink ref="J5" r:id="rId21" xr:uid="{00000000-0004-0000-0400-000014000000}"/>
    <hyperlink ref="J44" r:id="rId22" xr:uid="{00000000-0004-0000-0400-000015000000}"/>
    <hyperlink ref="J46" r:id="rId23" xr:uid="{00000000-0004-0000-0400-000016000000}"/>
    <hyperlink ref="J38" r:id="rId24" xr:uid="{00000000-0004-0000-0400-000017000000}"/>
    <hyperlink ref="J24" r:id="rId25" xr:uid="{00000000-0004-0000-0400-000018000000}"/>
    <hyperlink ref="J63" r:id="rId26" xr:uid="{00000000-0004-0000-0400-000019000000}"/>
    <hyperlink ref="J30" r:id="rId27" xr:uid="{00000000-0004-0000-0400-00001A000000}"/>
    <hyperlink ref="J2" r:id="rId28" display="http://www.spotsylvaniaeda.com/filestorage/164/396/406/TourZP.pdf" xr:uid="{00000000-0004-0000-0400-00001B000000}"/>
    <hyperlink ref="J3" r:id="rId29" display="http://www.spotsylvaniaeda.com/filestorage/164/396/406/TourZP.pdf" xr:uid="{00000000-0004-0000-0400-00001C000000}"/>
    <hyperlink ref="J22" r:id="rId30" xr:uid="{00000000-0004-0000-0400-00001D000000}"/>
    <hyperlink ref="J35" r:id="rId31" xr:uid="{00000000-0004-0000-0400-00001E000000}"/>
    <hyperlink ref="J42:J43" r:id="rId32" display="http://wceda.com/wp-content/uploads/2015/05/TourismZoneOrdinance.pdf" xr:uid="{00000000-0004-0000-0400-00001F000000}"/>
    <hyperlink ref="J45" r:id="rId33" xr:uid="{00000000-0004-0000-0400-000020000000}"/>
    <hyperlink ref="J58:J59" r:id="rId34" display="https://library.municode.com/va/berryville/codes/code_of_ordinances?nodeId=CO_CH16TA_ARTIINGE_S16-9TOZOIN" xr:uid="{00000000-0004-0000-0400-000021000000}"/>
    <hyperlink ref="J72" r:id="rId35" xr:uid="{00000000-0004-0000-0400-000022000000}"/>
  </hyperlinks>
  <pageMargins left="0.7" right="0.7" top="0.75" bottom="0.75" header="0.3" footer="0.3"/>
  <pageSetup orientation="portrait" r:id="rId36"/>
  <legacyDrawing r:id="rId3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Sheet2!$A$1:$A$3</xm:f>
          </x14:formula1>
          <xm:sqref>B76:B199 B2:B72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7"/>
  <sheetViews>
    <sheetView topLeftCell="E1" zoomScaleNormal="100" workbookViewId="0">
      <selection activeCell="G14" sqref="G14"/>
    </sheetView>
  </sheetViews>
  <sheetFormatPr defaultRowHeight="14.6" x14ac:dyDescent="0.4"/>
  <cols>
    <col min="1" max="1" width="18.4609375" style="1" customWidth="1"/>
    <col min="2" max="2" width="18" style="1" customWidth="1"/>
    <col min="3" max="3" width="27.4609375" style="1" bestFit="1" customWidth="1"/>
    <col min="4" max="4" width="67.4609375" style="1" customWidth="1"/>
    <col min="5" max="5" width="15.4609375" style="1" customWidth="1"/>
    <col min="6" max="6" width="18" style="1" customWidth="1"/>
    <col min="7" max="7" width="136.53515625" style="1" customWidth="1"/>
    <col min="8" max="8" width="30.765625" style="1" bestFit="1" customWidth="1"/>
    <col min="9" max="9" width="19.23046875" bestFit="1" customWidth="1"/>
  </cols>
  <sheetData>
    <row r="1" spans="1:13" x14ac:dyDescent="0.4">
      <c r="A1" s="5" t="s">
        <v>0</v>
      </c>
      <c r="B1" s="5" t="s">
        <v>30</v>
      </c>
      <c r="C1" s="5" t="s">
        <v>39</v>
      </c>
      <c r="D1" s="5" t="s">
        <v>26</v>
      </c>
      <c r="E1" s="5" t="s">
        <v>107</v>
      </c>
      <c r="F1" s="5" t="s">
        <v>125</v>
      </c>
      <c r="G1" s="5" t="s">
        <v>48</v>
      </c>
      <c r="H1" s="5" t="s">
        <v>136</v>
      </c>
      <c r="I1" s="12" t="s">
        <v>134</v>
      </c>
    </row>
    <row r="2" spans="1:13" ht="43.75" x14ac:dyDescent="0.4">
      <c r="A2" s="2" t="s">
        <v>80</v>
      </c>
      <c r="B2" s="2" t="s">
        <v>29</v>
      </c>
      <c r="C2" s="2">
        <v>1</v>
      </c>
      <c r="D2" s="4" t="s">
        <v>81</v>
      </c>
      <c r="E2" s="3" t="s">
        <v>33</v>
      </c>
      <c r="F2" s="10">
        <v>41502</v>
      </c>
      <c r="G2" s="4" t="s">
        <v>82</v>
      </c>
      <c r="H2" s="2" t="s">
        <v>143</v>
      </c>
    </row>
    <row r="3" spans="1:13" ht="43.75" x14ac:dyDescent="0.4">
      <c r="A3" s="2" t="s">
        <v>77</v>
      </c>
      <c r="B3" s="2" t="s">
        <v>32</v>
      </c>
      <c r="C3" s="2">
        <v>3</v>
      </c>
      <c r="D3" s="4" t="s">
        <v>78</v>
      </c>
      <c r="E3" s="3" t="s">
        <v>33</v>
      </c>
      <c r="F3" s="10">
        <v>42654</v>
      </c>
      <c r="G3" s="26" t="s">
        <v>79</v>
      </c>
      <c r="H3" s="2" t="s">
        <v>137</v>
      </c>
    </row>
    <row r="4" spans="1:13" x14ac:dyDescent="0.4">
      <c r="A4" s="2" t="s">
        <v>16</v>
      </c>
      <c r="B4" s="2" t="s">
        <v>32</v>
      </c>
      <c r="C4" s="2">
        <v>1</v>
      </c>
      <c r="D4" s="2"/>
      <c r="E4" s="3" t="s">
        <v>33</v>
      </c>
      <c r="F4" s="10">
        <v>40127</v>
      </c>
      <c r="G4" s="7" t="s">
        <v>37</v>
      </c>
      <c r="H4" s="2" t="s">
        <v>138</v>
      </c>
    </row>
    <row r="5" spans="1:13" x14ac:dyDescent="0.4">
      <c r="A5" s="2" t="s">
        <v>11</v>
      </c>
      <c r="B5" s="2" t="s">
        <v>31</v>
      </c>
      <c r="C5" s="2">
        <v>1</v>
      </c>
      <c r="D5" s="2"/>
      <c r="E5" s="3" t="s">
        <v>33</v>
      </c>
      <c r="F5" s="10">
        <v>41300</v>
      </c>
      <c r="G5" s="7" t="s">
        <v>46</v>
      </c>
      <c r="H5" s="2" t="s">
        <v>138</v>
      </c>
    </row>
    <row r="6" spans="1:13" ht="29.15" x14ac:dyDescent="0.4">
      <c r="A6" s="2" t="s">
        <v>131</v>
      </c>
      <c r="B6" s="2" t="s">
        <v>31</v>
      </c>
      <c r="C6" s="18">
        <v>1</v>
      </c>
      <c r="D6" s="4"/>
      <c r="E6" s="3" t="s">
        <v>33</v>
      </c>
      <c r="F6" s="10">
        <v>41560</v>
      </c>
      <c r="G6" s="4" t="s">
        <v>133</v>
      </c>
      <c r="H6" s="2" t="s">
        <v>137</v>
      </c>
      <c r="M6" s="27"/>
    </row>
    <row r="7" spans="1:13" x14ac:dyDescent="0.4">
      <c r="A7" s="2" t="s">
        <v>34</v>
      </c>
      <c r="B7" s="2" t="s">
        <v>32</v>
      </c>
      <c r="C7" s="2">
        <v>1</v>
      </c>
      <c r="D7" s="2" t="s">
        <v>70</v>
      </c>
      <c r="E7" s="3" t="s">
        <v>33</v>
      </c>
      <c r="F7" s="10">
        <v>42691</v>
      </c>
      <c r="G7" s="4" t="s">
        <v>55</v>
      </c>
      <c r="H7" s="2" t="s">
        <v>139</v>
      </c>
    </row>
    <row r="8" spans="1:13" ht="43.75" x14ac:dyDescent="0.4">
      <c r="A8" s="2" t="s">
        <v>17</v>
      </c>
      <c r="B8" s="2" t="s">
        <v>29</v>
      </c>
      <c r="C8" s="2">
        <v>1</v>
      </c>
      <c r="D8" s="2"/>
      <c r="E8" s="3" t="s">
        <v>33</v>
      </c>
      <c r="F8" s="10">
        <v>41592</v>
      </c>
      <c r="G8" s="4" t="s">
        <v>127</v>
      </c>
      <c r="H8" s="2" t="s">
        <v>138</v>
      </c>
    </row>
    <row r="9" spans="1:13" ht="43.75" x14ac:dyDescent="0.4">
      <c r="A9" s="2" t="s">
        <v>8</v>
      </c>
      <c r="B9" s="2" t="s">
        <v>32</v>
      </c>
      <c r="C9" s="2">
        <v>1</v>
      </c>
      <c r="D9" s="2"/>
      <c r="E9" s="3" t="s">
        <v>33</v>
      </c>
      <c r="F9" s="10">
        <v>42640</v>
      </c>
      <c r="G9" s="4" t="s">
        <v>60</v>
      </c>
      <c r="H9" s="2" t="s">
        <v>140</v>
      </c>
    </row>
    <row r="10" spans="1:13" x14ac:dyDescent="0.4">
      <c r="A10" s="2" t="s">
        <v>14</v>
      </c>
      <c r="B10" s="2" t="s">
        <v>32</v>
      </c>
      <c r="C10" s="2">
        <v>1</v>
      </c>
      <c r="D10" s="2" t="s">
        <v>71</v>
      </c>
      <c r="E10" s="3" t="s">
        <v>33</v>
      </c>
      <c r="F10" s="10">
        <v>40430</v>
      </c>
      <c r="G10" s="7" t="s">
        <v>43</v>
      </c>
      <c r="H10" s="2" t="s">
        <v>141</v>
      </c>
    </row>
    <row r="11" spans="1:13" x14ac:dyDescent="0.4">
      <c r="A11" s="2" t="s">
        <v>119</v>
      </c>
      <c r="B11" s="2" t="s">
        <v>32</v>
      </c>
      <c r="C11" s="2">
        <v>1</v>
      </c>
      <c r="D11" s="4"/>
      <c r="E11" s="3" t="s">
        <v>33</v>
      </c>
      <c r="F11" s="10">
        <v>41800</v>
      </c>
      <c r="G11" s="7" t="s">
        <v>120</v>
      </c>
      <c r="H11" s="2" t="s">
        <v>142</v>
      </c>
    </row>
    <row r="12" spans="1:13" x14ac:dyDescent="0.4">
      <c r="A12" s="2" t="s">
        <v>128</v>
      </c>
      <c r="B12" s="2" t="s">
        <v>31</v>
      </c>
      <c r="C12" s="2">
        <v>1</v>
      </c>
      <c r="D12" s="2"/>
      <c r="E12" s="3" t="s">
        <v>33</v>
      </c>
      <c r="F12" s="10">
        <v>41625</v>
      </c>
      <c r="G12" s="26" t="s">
        <v>130</v>
      </c>
      <c r="H12" s="2" t="s">
        <v>146</v>
      </c>
    </row>
    <row r="13" spans="1:13" ht="43.75" x14ac:dyDescent="0.4">
      <c r="A13" s="2" t="s">
        <v>9</v>
      </c>
      <c r="B13" s="2" t="s">
        <v>32</v>
      </c>
      <c r="C13" s="2">
        <v>1</v>
      </c>
      <c r="D13" s="4" t="s">
        <v>72</v>
      </c>
      <c r="E13" s="3" t="s">
        <v>33</v>
      </c>
      <c r="F13" s="10">
        <v>42382</v>
      </c>
      <c r="G13" s="26" t="s">
        <v>45</v>
      </c>
      <c r="H13" s="2" t="s">
        <v>143</v>
      </c>
    </row>
    <row r="14" spans="1:13" x14ac:dyDescent="0.4">
      <c r="A14" s="2" t="s">
        <v>18</v>
      </c>
      <c r="B14" s="2" t="s">
        <v>29</v>
      </c>
      <c r="C14" s="2">
        <v>1</v>
      </c>
      <c r="D14" s="2"/>
      <c r="E14" s="3" t="s">
        <v>33</v>
      </c>
      <c r="F14" s="10">
        <v>40976</v>
      </c>
      <c r="G14" s="7" t="s">
        <v>49</v>
      </c>
      <c r="H14" s="2" t="s">
        <v>142</v>
      </c>
    </row>
    <row r="15" spans="1:13" ht="43.75" x14ac:dyDescent="0.4">
      <c r="A15" s="2" t="s">
        <v>2</v>
      </c>
      <c r="B15" s="2" t="s">
        <v>31</v>
      </c>
      <c r="C15" s="2">
        <v>3</v>
      </c>
      <c r="D15" s="4" t="s">
        <v>74</v>
      </c>
      <c r="E15" s="3" t="s">
        <v>33</v>
      </c>
      <c r="F15" s="10">
        <v>40477</v>
      </c>
      <c r="G15" s="4" t="s">
        <v>36</v>
      </c>
      <c r="H15" s="2" t="s">
        <v>142</v>
      </c>
    </row>
    <row r="16" spans="1:13" ht="43.75" x14ac:dyDescent="0.4">
      <c r="A16" s="2" t="s">
        <v>19</v>
      </c>
      <c r="B16" s="2" t="s">
        <v>32</v>
      </c>
      <c r="C16" s="2">
        <v>3</v>
      </c>
      <c r="D16" s="4" t="s">
        <v>73</v>
      </c>
      <c r="E16" s="3" t="s">
        <v>33</v>
      </c>
      <c r="F16" s="10">
        <v>42086</v>
      </c>
      <c r="G16" s="7" t="s">
        <v>132</v>
      </c>
      <c r="H16" s="2" t="s">
        <v>137</v>
      </c>
      <c r="I16" s="28"/>
    </row>
    <row r="17" spans="1:9" x14ac:dyDescent="0.4">
      <c r="A17" s="2" t="s">
        <v>109</v>
      </c>
      <c r="B17" s="2" t="s">
        <v>32</v>
      </c>
      <c r="C17" s="2">
        <v>1</v>
      </c>
      <c r="D17" s="4"/>
      <c r="E17" s="3" t="s">
        <v>33</v>
      </c>
      <c r="F17" s="10">
        <v>42668</v>
      </c>
      <c r="G17" s="7" t="s">
        <v>110</v>
      </c>
      <c r="H17" s="2" t="s">
        <v>144</v>
      </c>
      <c r="I17" s="28"/>
    </row>
    <row r="18" spans="1:9" ht="29.15" x14ac:dyDescent="0.4">
      <c r="A18" s="2" t="s">
        <v>4</v>
      </c>
      <c r="B18" s="2" t="s">
        <v>31</v>
      </c>
      <c r="C18" s="2">
        <v>2</v>
      </c>
      <c r="D18" s="4" t="s">
        <v>75</v>
      </c>
      <c r="E18" s="3" t="s">
        <v>33</v>
      </c>
      <c r="F18" s="10">
        <v>42102</v>
      </c>
      <c r="G18" s="7" t="s">
        <v>62</v>
      </c>
      <c r="H18" s="2" t="s">
        <v>145</v>
      </c>
    </row>
    <row r="19" spans="1:9" ht="58.35" x14ac:dyDescent="0.4">
      <c r="A19" s="2" t="s">
        <v>20</v>
      </c>
      <c r="B19" s="2" t="s">
        <v>32</v>
      </c>
      <c r="C19" s="2">
        <v>1</v>
      </c>
      <c r="D19" s="2"/>
      <c r="E19" s="3" t="s">
        <v>33</v>
      </c>
      <c r="F19" s="10">
        <v>41575</v>
      </c>
      <c r="G19" s="4" t="s">
        <v>135</v>
      </c>
      <c r="H19" s="2" t="s">
        <v>138</v>
      </c>
    </row>
    <row r="20" spans="1:9" x14ac:dyDescent="0.4">
      <c r="A20" s="2" t="s">
        <v>7</v>
      </c>
      <c r="B20" s="2" t="s">
        <v>29</v>
      </c>
      <c r="C20" s="2">
        <v>1</v>
      </c>
      <c r="D20" s="2" t="s">
        <v>24</v>
      </c>
      <c r="E20" s="3" t="s">
        <v>33</v>
      </c>
      <c r="F20" s="10">
        <v>40932</v>
      </c>
      <c r="G20" s="4" t="s">
        <v>25</v>
      </c>
      <c r="H20" s="2" t="s">
        <v>145</v>
      </c>
    </row>
    <row r="21" spans="1:9" x14ac:dyDescent="0.4">
      <c r="A21" s="2" t="s">
        <v>1</v>
      </c>
      <c r="B21" s="2" t="s">
        <v>31</v>
      </c>
      <c r="C21" s="2">
        <v>1</v>
      </c>
      <c r="D21" s="2" t="s">
        <v>27</v>
      </c>
      <c r="E21" s="3" t="s">
        <v>33</v>
      </c>
      <c r="F21" s="10">
        <v>42255</v>
      </c>
      <c r="G21" s="7" t="s">
        <v>35</v>
      </c>
      <c r="H21" s="2" t="s">
        <v>143</v>
      </c>
    </row>
    <row r="22" spans="1:9" ht="29.15" x14ac:dyDescent="0.4">
      <c r="A22" s="2" t="s">
        <v>40</v>
      </c>
      <c r="B22" s="2" t="s">
        <v>31</v>
      </c>
      <c r="C22" s="2">
        <v>2</v>
      </c>
      <c r="D22" s="4" t="s">
        <v>90</v>
      </c>
      <c r="E22" s="3" t="s">
        <v>33</v>
      </c>
      <c r="F22" s="10">
        <v>42702</v>
      </c>
      <c r="G22" s="4" t="s">
        <v>91</v>
      </c>
      <c r="H22" s="2" t="s">
        <v>142</v>
      </c>
    </row>
    <row r="23" spans="1:9" ht="58.35" x14ac:dyDescent="0.4">
      <c r="A23" s="2" t="s">
        <v>13</v>
      </c>
      <c r="B23" s="2" t="s">
        <v>31</v>
      </c>
      <c r="C23" s="2">
        <v>4</v>
      </c>
      <c r="D23" s="4" t="s">
        <v>76</v>
      </c>
      <c r="E23" s="3" t="s">
        <v>33</v>
      </c>
      <c r="F23" s="10">
        <v>40953</v>
      </c>
      <c r="G23" s="7" t="s">
        <v>169</v>
      </c>
      <c r="H23" s="2" t="s">
        <v>145</v>
      </c>
    </row>
    <row r="24" spans="1:9" ht="43.75" x14ac:dyDescent="0.4">
      <c r="A24" s="2" t="s">
        <v>5</v>
      </c>
      <c r="B24" s="2" t="s">
        <v>31</v>
      </c>
      <c r="C24" s="2">
        <v>4</v>
      </c>
      <c r="D24" s="4" t="s">
        <v>93</v>
      </c>
      <c r="E24" s="3" t="s">
        <v>33</v>
      </c>
      <c r="F24" s="10">
        <v>41779</v>
      </c>
      <c r="G24" s="4" t="s">
        <v>175</v>
      </c>
      <c r="H24" s="2" t="s">
        <v>145</v>
      </c>
    </row>
    <row r="25" spans="1:9" ht="43.75" x14ac:dyDescent="0.4">
      <c r="A25" s="2" t="s">
        <v>10</v>
      </c>
      <c r="B25" s="2" t="s">
        <v>31</v>
      </c>
      <c r="C25" s="2">
        <v>1</v>
      </c>
      <c r="D25" s="2" t="s">
        <v>86</v>
      </c>
      <c r="E25" s="3" t="s">
        <v>33</v>
      </c>
      <c r="F25" s="10">
        <v>42402</v>
      </c>
      <c r="G25" s="4" t="s">
        <v>47</v>
      </c>
      <c r="H25" s="2" t="s">
        <v>143</v>
      </c>
    </row>
    <row r="26" spans="1:9" x14ac:dyDescent="0.4">
      <c r="A26" s="2" t="s">
        <v>89</v>
      </c>
      <c r="B26" s="2" t="s">
        <v>32</v>
      </c>
      <c r="C26" s="2">
        <v>1</v>
      </c>
      <c r="D26" s="2"/>
      <c r="E26" s="3" t="s">
        <v>33</v>
      </c>
      <c r="F26" s="10">
        <v>40560</v>
      </c>
      <c r="G26" s="7" t="s">
        <v>61</v>
      </c>
      <c r="H26" s="2" t="s">
        <v>144</v>
      </c>
    </row>
    <row r="27" spans="1:9" x14ac:dyDescent="0.4">
      <c r="A27" s="2" t="s">
        <v>21</v>
      </c>
      <c r="B27" s="2" t="s">
        <v>29</v>
      </c>
      <c r="C27" s="2">
        <v>1</v>
      </c>
      <c r="D27" s="2"/>
      <c r="E27" s="3" t="s">
        <v>33</v>
      </c>
      <c r="F27" s="10">
        <v>40890</v>
      </c>
      <c r="G27" s="7" t="s">
        <v>50</v>
      </c>
      <c r="H27" s="2" t="s">
        <v>143</v>
      </c>
    </row>
    <row r="28" spans="1:9" x14ac:dyDescent="0.4">
      <c r="A28" s="2" t="s">
        <v>58</v>
      </c>
      <c r="B28" s="2" t="s">
        <v>29</v>
      </c>
      <c r="C28" s="2">
        <v>1</v>
      </c>
      <c r="D28" s="2" t="s">
        <v>98</v>
      </c>
      <c r="E28" s="3" t="s">
        <v>33</v>
      </c>
      <c r="F28" s="10">
        <v>41737</v>
      </c>
      <c r="G28" s="26" t="s">
        <v>59</v>
      </c>
      <c r="H28" s="2" t="s">
        <v>143</v>
      </c>
    </row>
    <row r="29" spans="1:9" ht="29.15" x14ac:dyDescent="0.4">
      <c r="A29" s="2" t="s">
        <v>85</v>
      </c>
      <c r="B29" s="2" t="s">
        <v>29</v>
      </c>
      <c r="C29" s="2">
        <v>1</v>
      </c>
      <c r="D29" s="4"/>
      <c r="E29" s="3" t="s">
        <v>33</v>
      </c>
      <c r="F29" s="10">
        <v>41443</v>
      </c>
      <c r="G29" s="4" t="s">
        <v>88</v>
      </c>
      <c r="H29" s="2" t="s">
        <v>142</v>
      </c>
    </row>
    <row r="30" spans="1:9" x14ac:dyDescent="0.4">
      <c r="A30" s="2" t="s">
        <v>83</v>
      </c>
      <c r="B30" s="2" t="s">
        <v>32</v>
      </c>
      <c r="C30" s="2">
        <v>1</v>
      </c>
      <c r="D30" s="4" t="s">
        <v>84</v>
      </c>
      <c r="E30" s="3" t="s">
        <v>33</v>
      </c>
      <c r="F30" s="10">
        <v>41037</v>
      </c>
      <c r="G30" s="2" t="s">
        <v>87</v>
      </c>
      <c r="H30" s="2" t="s">
        <v>142</v>
      </c>
    </row>
    <row r="31" spans="1:9" ht="72.900000000000006" x14ac:dyDescent="0.4">
      <c r="A31" s="2" t="s">
        <v>112</v>
      </c>
      <c r="B31" s="2" t="s">
        <v>31</v>
      </c>
      <c r="C31" s="2">
        <v>5</v>
      </c>
      <c r="D31" s="4" t="s">
        <v>115</v>
      </c>
      <c r="E31" s="3" t="s">
        <v>33</v>
      </c>
      <c r="F31" s="10">
        <v>42548</v>
      </c>
      <c r="G31" s="2" t="s">
        <v>114</v>
      </c>
      <c r="H31" s="2" t="s">
        <v>143</v>
      </c>
    </row>
    <row r="32" spans="1:9" x14ac:dyDescent="0.4">
      <c r="A32" s="2" t="s">
        <v>22</v>
      </c>
      <c r="B32" s="2" t="s">
        <v>29</v>
      </c>
      <c r="C32" s="2">
        <v>2</v>
      </c>
      <c r="D32" s="2"/>
      <c r="E32" s="3" t="s">
        <v>33</v>
      </c>
      <c r="F32" s="10">
        <v>41652</v>
      </c>
      <c r="G32" s="7" t="s">
        <v>57</v>
      </c>
      <c r="H32" s="2" t="s">
        <v>137</v>
      </c>
    </row>
    <row r="33" spans="1:8" x14ac:dyDescent="0.4">
      <c r="A33" s="2" t="s">
        <v>111</v>
      </c>
      <c r="B33" s="2" t="s">
        <v>32</v>
      </c>
      <c r="C33" s="2">
        <v>1</v>
      </c>
      <c r="D33" s="2"/>
      <c r="E33" s="3" t="s">
        <v>33</v>
      </c>
      <c r="F33" s="10">
        <v>41624</v>
      </c>
      <c r="G33" s="2" t="s">
        <v>116</v>
      </c>
      <c r="H33" s="2" t="s">
        <v>144</v>
      </c>
    </row>
    <row r="34" spans="1:8" ht="58.35" x14ac:dyDescent="0.4">
      <c r="A34" s="2" t="s">
        <v>3</v>
      </c>
      <c r="B34" s="2" t="s">
        <v>31</v>
      </c>
      <c r="C34" s="2">
        <v>4</v>
      </c>
      <c r="D34" s="4" t="s">
        <v>108</v>
      </c>
      <c r="E34" s="3" t="s">
        <v>33</v>
      </c>
      <c r="F34" s="10">
        <v>42710</v>
      </c>
      <c r="G34" s="7" t="s">
        <v>65</v>
      </c>
      <c r="H34" s="2" t="s">
        <v>140</v>
      </c>
    </row>
    <row r="35" spans="1:8" ht="29.15" x14ac:dyDescent="0.4">
      <c r="A35" s="2" t="s">
        <v>23</v>
      </c>
      <c r="B35" s="2" t="s">
        <v>32</v>
      </c>
      <c r="C35" s="2">
        <v>1</v>
      </c>
      <c r="D35" s="2" t="s">
        <v>100</v>
      </c>
      <c r="E35" s="3" t="s">
        <v>33</v>
      </c>
      <c r="F35" s="10">
        <v>42534</v>
      </c>
      <c r="G35" s="4" t="s">
        <v>99</v>
      </c>
      <c r="H35" s="2" t="s">
        <v>146</v>
      </c>
    </row>
    <row r="36" spans="1:8" x14ac:dyDescent="0.4">
      <c r="A36" s="2" t="s">
        <v>12</v>
      </c>
      <c r="B36" s="2" t="s">
        <v>29</v>
      </c>
      <c r="C36" s="2">
        <v>3</v>
      </c>
      <c r="D36" s="2"/>
      <c r="E36" s="3" t="s">
        <v>33</v>
      </c>
      <c r="F36" s="10">
        <v>40099</v>
      </c>
      <c r="G36" s="7" t="s">
        <v>66</v>
      </c>
      <c r="H36" s="2" t="s">
        <v>142</v>
      </c>
    </row>
    <row r="37" spans="1:8" x14ac:dyDescent="0.4">
      <c r="A37" s="2" t="s">
        <v>28</v>
      </c>
      <c r="B37" s="2" t="s">
        <v>32</v>
      </c>
      <c r="C37" s="2">
        <v>1</v>
      </c>
      <c r="D37" s="2" t="s">
        <v>95</v>
      </c>
      <c r="E37" s="3" t="s">
        <v>33</v>
      </c>
      <c r="F37" s="10">
        <v>41135</v>
      </c>
      <c r="G37" s="7" t="s">
        <v>56</v>
      </c>
      <c r="H37" s="2" t="s">
        <v>137</v>
      </c>
    </row>
    <row r="38" spans="1:8" ht="43.75" x14ac:dyDescent="0.4">
      <c r="A38" s="2" t="s">
        <v>69</v>
      </c>
      <c r="B38" s="2" t="s">
        <v>29</v>
      </c>
      <c r="C38" s="18">
        <v>3</v>
      </c>
      <c r="D38" s="4" t="s">
        <v>171</v>
      </c>
      <c r="E38" s="3" t="s">
        <v>33</v>
      </c>
      <c r="F38" s="10">
        <v>41030</v>
      </c>
      <c r="G38" s="7" t="s">
        <v>170</v>
      </c>
      <c r="H38" s="2" t="s">
        <v>144</v>
      </c>
    </row>
    <row r="39" spans="1:8" x14ac:dyDescent="0.4">
      <c r="A39" s="2" t="s">
        <v>6</v>
      </c>
      <c r="B39" s="2" t="s">
        <v>31</v>
      </c>
      <c r="C39" s="2">
        <v>1</v>
      </c>
      <c r="D39" s="2" t="s">
        <v>101</v>
      </c>
      <c r="E39" s="3" t="s">
        <v>33</v>
      </c>
      <c r="F39" s="10">
        <v>40981</v>
      </c>
      <c r="G39" s="7" t="s">
        <v>67</v>
      </c>
      <c r="H39" s="2" t="s">
        <v>145</v>
      </c>
    </row>
    <row r="40" spans="1:8" ht="29.15" x14ac:dyDescent="0.4">
      <c r="A40" s="2" t="s">
        <v>117</v>
      </c>
      <c r="B40" s="2" t="s">
        <v>32</v>
      </c>
      <c r="C40" s="2">
        <v>1</v>
      </c>
      <c r="D40" s="4"/>
      <c r="E40" s="3" t="s">
        <v>33</v>
      </c>
      <c r="F40" s="10">
        <v>42381</v>
      </c>
      <c r="G40" s="7" t="s">
        <v>118</v>
      </c>
      <c r="H40" s="2" t="s">
        <v>142</v>
      </c>
    </row>
    <row r="41" spans="1:8" ht="43.75" x14ac:dyDescent="0.4">
      <c r="A41" s="2" t="s">
        <v>15</v>
      </c>
      <c r="B41" s="2" t="s">
        <v>31</v>
      </c>
      <c r="C41" s="2">
        <v>3</v>
      </c>
      <c r="D41" s="4" t="s">
        <v>102</v>
      </c>
      <c r="E41" s="3" t="s">
        <v>33</v>
      </c>
      <c r="F41" s="10">
        <v>41603</v>
      </c>
      <c r="G41" s="4" t="s">
        <v>44</v>
      </c>
      <c r="H41" s="2" t="s">
        <v>137</v>
      </c>
    </row>
    <row r="42" spans="1:8" ht="29.15" x14ac:dyDescent="0.4">
      <c r="A42" s="2" t="s">
        <v>38</v>
      </c>
      <c r="B42" s="2" t="s">
        <v>31</v>
      </c>
      <c r="C42" s="2">
        <v>1</v>
      </c>
      <c r="D42" s="2"/>
      <c r="E42" s="3" t="s">
        <v>33</v>
      </c>
      <c r="F42" s="10">
        <v>42656</v>
      </c>
      <c r="G42" s="4" t="s">
        <v>129</v>
      </c>
      <c r="H42" s="2" t="s">
        <v>145</v>
      </c>
    </row>
    <row r="43" spans="1:8" ht="72.900000000000006" x14ac:dyDescent="0.4">
      <c r="A43" s="2" t="s">
        <v>121</v>
      </c>
      <c r="B43" s="2" t="s">
        <v>32</v>
      </c>
      <c r="C43" s="2">
        <v>1</v>
      </c>
      <c r="D43" s="4" t="s">
        <v>124</v>
      </c>
      <c r="E43" s="3" t="s">
        <v>33</v>
      </c>
      <c r="F43" s="10">
        <v>41344</v>
      </c>
      <c r="G43" s="7" t="s">
        <v>122</v>
      </c>
      <c r="H43" s="2" t="s">
        <v>145</v>
      </c>
    </row>
    <row r="44" spans="1:8" x14ac:dyDescent="0.4">
      <c r="A44" s="2" t="s">
        <v>41</v>
      </c>
      <c r="B44" s="2" t="s">
        <v>32</v>
      </c>
      <c r="C44" s="2">
        <v>1</v>
      </c>
      <c r="D44" s="2"/>
      <c r="E44" s="3" t="s">
        <v>33</v>
      </c>
      <c r="F44" s="10">
        <v>40812</v>
      </c>
      <c r="G44" s="26" t="s">
        <v>42</v>
      </c>
      <c r="H44" s="2" t="s">
        <v>138</v>
      </c>
    </row>
    <row r="45" spans="1:8" x14ac:dyDescent="0.4">
      <c r="C45" s="6">
        <f>SUM(C2:C44)</f>
        <v>71</v>
      </c>
      <c r="F45" s="2"/>
    </row>
    <row r="46" spans="1:8" x14ac:dyDescent="0.4">
      <c r="C46" s="13"/>
      <c r="F46" s="2"/>
    </row>
    <row r="47" spans="1:8" x14ac:dyDescent="0.4">
      <c r="C47" s="13"/>
      <c r="F47" s="2"/>
    </row>
    <row r="56" spans="5:5" x14ac:dyDescent="0.4">
      <c r="E56" s="11"/>
    </row>
    <row r="57" spans="5:5" x14ac:dyDescent="0.4">
      <c r="E57" s="11"/>
    </row>
  </sheetData>
  <autoFilter ref="A1:M48" xr:uid="{00000000-0009-0000-0000-000005000000}"/>
  <sortState xmlns:xlrd2="http://schemas.microsoft.com/office/spreadsheetml/2017/richdata2" ref="A2:J58">
    <sortCondition ref="A1"/>
  </sortState>
  <hyperlinks>
    <hyperlink ref="G20" r:id="rId1" xr:uid="{00000000-0004-0000-0500-000000000000}"/>
    <hyperlink ref="G38" r:id="rId2" display="https://library.municode.com/va/tazewell_county/codes/code_of_ordinances?nodeId=CO_CH15PLDE_ARTVIITOZO" xr:uid="{00000000-0004-0000-0500-000001000000}"/>
    <hyperlink ref="G34" r:id="rId3" xr:uid="{00000000-0004-0000-0500-000002000000}"/>
    <hyperlink ref="G44" r:id="rId4" xr:uid="{00000000-0004-0000-0500-000003000000}"/>
    <hyperlink ref="G13" r:id="rId5" xr:uid="{00000000-0004-0000-0500-000004000000}"/>
    <hyperlink ref="G40" r:id="rId6" display="https://library.municode.com/va/warrenton/codes/code_of_ordinances?nodeId=PTIITHCO_CH15TA_ARTVIIIBUZOAXIN_DIV2TOZO" xr:uid="{00000000-0004-0000-0500-000005000000}"/>
    <hyperlink ref="G14" r:id="rId7" xr:uid="{00000000-0004-0000-0500-000006000000}"/>
    <hyperlink ref="G43" r:id="rId8" display="http://insidetheisle.com/wp-content/uploads/2017/06/Windsor-Tourism-Zone-Brochure.pdf" xr:uid="{00000000-0004-0000-0500-000007000000}"/>
    <hyperlink ref="G11" r:id="rId9" xr:uid="{00000000-0004-0000-0500-000008000000}"/>
    <hyperlink ref="G3" r:id="rId10" xr:uid="{00000000-0004-0000-0500-000009000000}"/>
    <hyperlink ref="G10" r:id="rId11" xr:uid="{00000000-0004-0000-0500-00000A000000}"/>
    <hyperlink ref="G21" r:id="rId12" xr:uid="{00000000-0004-0000-0500-00000B000000}"/>
    <hyperlink ref="G23" r:id="rId13" display="https://www.nngov.com/2325/Tourism-Zones" xr:uid="{00000000-0004-0000-0500-00000C000000}"/>
    <hyperlink ref="G26" r:id="rId14" xr:uid="{00000000-0004-0000-0500-00000D000000}"/>
    <hyperlink ref="G27" r:id="rId15" xr:uid="{00000000-0004-0000-0500-00000E000000}"/>
    <hyperlink ref="G28" r:id="rId16" xr:uid="{00000000-0004-0000-0500-00000F000000}"/>
    <hyperlink ref="G36" r:id="rId17" xr:uid="{00000000-0004-0000-0500-000010000000}"/>
    <hyperlink ref="G37" r:id="rId18" xr:uid="{00000000-0004-0000-0500-000011000000}"/>
    <hyperlink ref="G39" r:id="rId19" xr:uid="{00000000-0004-0000-0500-000012000000}"/>
    <hyperlink ref="G17" r:id="rId20" xr:uid="{00000000-0004-0000-0500-000013000000}"/>
    <hyperlink ref="G4" r:id="rId21" xr:uid="{00000000-0004-0000-0500-000014000000}"/>
    <hyperlink ref="G16" r:id="rId22" xr:uid="{00000000-0004-0000-0500-000015000000}"/>
    <hyperlink ref="G18" r:id="rId23" xr:uid="{00000000-0004-0000-0500-000016000000}"/>
    <hyperlink ref="G32" r:id="rId24" xr:uid="{00000000-0004-0000-0500-000017000000}"/>
    <hyperlink ref="G5" r:id="rId25" xr:uid="{00000000-0004-0000-0500-000018000000}"/>
  </hyperlinks>
  <pageMargins left="0.7" right="0.7" top="0.75" bottom="0.75" header="0.3" footer="0.3"/>
  <pageSetup orientation="portrait" r:id="rId26"/>
  <legacyDrawing r:id="rId2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Sheet2!$C$1:$C$10</xm:f>
          </x14:formula1>
          <xm:sqref>C48:C169 C2:C44</xm:sqref>
        </x14:dataValidation>
        <x14:dataValidation type="list" allowBlank="1" showInputMessage="1" showErrorMessage="1" xr:uid="{00000000-0002-0000-0500-000001000000}">
          <x14:formula1>
            <xm:f>Sheet2!$A$1:$A$3</xm:f>
          </x14:formula1>
          <xm:sqref>B2:B168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
  <sheetViews>
    <sheetView workbookViewId="0">
      <selection activeCell="B18" sqref="B18"/>
    </sheetView>
  </sheetViews>
  <sheetFormatPr defaultRowHeight="14.6" x14ac:dyDescent="0.4"/>
  <cols>
    <col min="1" max="1" width="21.4609375" customWidth="1"/>
    <col min="2" max="2" width="30.765625" customWidth="1"/>
    <col min="5" max="5" width="19.765625" bestFit="1" customWidth="1"/>
  </cols>
  <sheetData>
    <row r="1" spans="1:2" x14ac:dyDescent="0.4">
      <c r="A1" s="29" t="s">
        <v>0</v>
      </c>
      <c r="B1" s="29" t="s">
        <v>136</v>
      </c>
    </row>
    <row r="2" spans="1:2" x14ac:dyDescent="0.4">
      <c r="A2" s="30" t="s">
        <v>16</v>
      </c>
      <c r="B2" s="30" t="s">
        <v>138</v>
      </c>
    </row>
    <row r="3" spans="1:2" x14ac:dyDescent="0.4">
      <c r="A3" s="30" t="s">
        <v>2</v>
      </c>
      <c r="B3" s="30" t="s">
        <v>176</v>
      </c>
    </row>
    <row r="4" spans="1:2" x14ac:dyDescent="0.4">
      <c r="A4" s="30" t="s">
        <v>19</v>
      </c>
      <c r="B4" s="30" t="s">
        <v>137</v>
      </c>
    </row>
    <row r="5" spans="1:2" x14ac:dyDescent="0.4">
      <c r="A5" s="30" t="s">
        <v>40</v>
      </c>
      <c r="B5" s="30" t="s">
        <v>176</v>
      </c>
    </row>
    <row r="6" spans="1:2" x14ac:dyDescent="0.4">
      <c r="A6" s="30" t="s">
        <v>13</v>
      </c>
      <c r="B6" s="30" t="s">
        <v>177</v>
      </c>
    </row>
    <row r="7" spans="1:2" x14ac:dyDescent="0.4">
      <c r="A7" s="30" t="s">
        <v>5</v>
      </c>
      <c r="B7" s="30" t="s">
        <v>177</v>
      </c>
    </row>
    <row r="8" spans="1:2" x14ac:dyDescent="0.4">
      <c r="A8" s="30" t="s">
        <v>3</v>
      </c>
      <c r="B8" s="30" t="s">
        <v>178</v>
      </c>
    </row>
    <row r="9" spans="1:2" x14ac:dyDescent="0.4">
      <c r="A9" s="30" t="s">
        <v>69</v>
      </c>
      <c r="B9" s="30" t="s">
        <v>144</v>
      </c>
    </row>
    <row r="10" spans="1:2" x14ac:dyDescent="0.4">
      <c r="A10" s="30" t="s">
        <v>38</v>
      </c>
      <c r="B10" s="30" t="s">
        <v>177</v>
      </c>
    </row>
    <row r="11" spans="1:2" x14ac:dyDescent="0.4">
      <c r="A11" s="30" t="s">
        <v>41</v>
      </c>
      <c r="B11" s="30" t="s">
        <v>138</v>
      </c>
    </row>
    <row r="12" spans="1:2" x14ac:dyDescent="0.4">
      <c r="A12" s="30" t="s">
        <v>22</v>
      </c>
      <c r="B12" s="30" t="s">
        <v>137</v>
      </c>
    </row>
    <row r="13" spans="1:2" x14ac:dyDescent="0.4">
      <c r="A13" s="30" t="s">
        <v>15</v>
      </c>
      <c r="B13" s="30" t="s">
        <v>137</v>
      </c>
    </row>
  </sheetData>
  <sortState xmlns:xlrd2="http://schemas.microsoft.com/office/spreadsheetml/2017/richdata2" ref="A1:A10">
    <sortCondition ref="A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94"/>
  <sheetViews>
    <sheetView tabSelected="1" zoomScale="85" zoomScaleNormal="85" zoomScalePageLayoutView="50" workbookViewId="0">
      <pane ySplit="1" topLeftCell="A41" activePane="bottomLeft" state="frozen"/>
      <selection pane="bottomLeft" activeCell="E41" sqref="E41"/>
    </sheetView>
  </sheetViews>
  <sheetFormatPr defaultRowHeight="14.6" x14ac:dyDescent="0.4"/>
  <cols>
    <col min="1" max="1" width="18.4609375" style="55" customWidth="1"/>
    <col min="2" max="2" width="18" style="55" hidden="1" customWidth="1"/>
    <col min="3" max="3" width="27.4609375" style="55" customWidth="1"/>
    <col min="4" max="4" width="18" style="1" customWidth="1"/>
    <col min="5" max="5" width="83.765625" style="55" customWidth="1"/>
    <col min="6" max="6" width="1.53515625" style="55" hidden="1" customWidth="1"/>
    <col min="7" max="7" width="81" style="55" customWidth="1"/>
    <col min="8" max="8" width="81" style="1" customWidth="1"/>
    <col min="9" max="9" width="23.53515625" style="1" customWidth="1"/>
    <col min="10" max="10" width="19.07421875" style="1" customWidth="1"/>
    <col min="11" max="11" width="25.53515625" style="1" customWidth="1"/>
    <col min="12" max="12" width="24.4609375" style="1" customWidth="1"/>
    <col min="13" max="13" width="28.23046875" style="1" customWidth="1"/>
    <col min="14" max="14" width="33" style="1" customWidth="1"/>
    <col min="15" max="15" width="20.765625" style="1" customWidth="1"/>
    <col min="16" max="16" width="19.23046875" style="1" customWidth="1"/>
    <col min="17" max="17" width="12.765625" style="1" hidden="1" customWidth="1"/>
    <col min="18" max="18" width="18.23046875" style="1" customWidth="1"/>
    <col min="19" max="20" width="136.53515625" style="1" hidden="1" customWidth="1"/>
    <col min="21" max="21" width="30.765625" style="1" hidden="1" customWidth="1"/>
    <col min="22" max="22" width="19.23046875" hidden="1" customWidth="1"/>
    <col min="23" max="26" width="9.23046875" customWidth="1"/>
  </cols>
  <sheetData>
    <row r="1" spans="1:22" s="58" customFormat="1" ht="104.6" customHeight="1" x14ac:dyDescent="0.4">
      <c r="A1" s="45" t="s">
        <v>0</v>
      </c>
      <c r="B1" s="45" t="s">
        <v>30</v>
      </c>
      <c r="C1" s="45" t="s">
        <v>179</v>
      </c>
      <c r="D1" s="45" t="s">
        <v>125</v>
      </c>
      <c r="E1" s="45" t="s">
        <v>299</v>
      </c>
      <c r="F1" s="45" t="s">
        <v>390</v>
      </c>
      <c r="G1" s="45" t="s">
        <v>462</v>
      </c>
      <c r="H1" s="45" t="s">
        <v>378</v>
      </c>
      <c r="I1" s="45" t="s">
        <v>374</v>
      </c>
      <c r="J1" s="45" t="s">
        <v>363</v>
      </c>
      <c r="K1" s="45" t="s">
        <v>364</v>
      </c>
      <c r="L1" s="45" t="s">
        <v>375</v>
      </c>
      <c r="M1" s="45" t="s">
        <v>385</v>
      </c>
      <c r="N1" s="45" t="s">
        <v>386</v>
      </c>
      <c r="O1" s="45" t="s">
        <v>376</v>
      </c>
      <c r="P1" s="45" t="s">
        <v>387</v>
      </c>
      <c r="Q1" s="45" t="s">
        <v>383</v>
      </c>
      <c r="R1" s="45" t="s">
        <v>388</v>
      </c>
      <c r="S1" s="45" t="s">
        <v>48</v>
      </c>
      <c r="T1" s="45" t="s">
        <v>48</v>
      </c>
      <c r="U1" s="45" t="s">
        <v>136</v>
      </c>
      <c r="V1" s="57" t="s">
        <v>134</v>
      </c>
    </row>
    <row r="2" spans="1:22" ht="124.45" customHeight="1" x14ac:dyDescent="0.4">
      <c r="A2" s="7" t="s">
        <v>2</v>
      </c>
      <c r="B2" s="4" t="s">
        <v>31</v>
      </c>
      <c r="C2" s="4" t="s">
        <v>486</v>
      </c>
      <c r="D2" s="10">
        <v>39273</v>
      </c>
      <c r="E2" s="4" t="s">
        <v>372</v>
      </c>
      <c r="F2" s="4" t="s">
        <v>362</v>
      </c>
      <c r="G2" s="4" t="s">
        <v>301</v>
      </c>
      <c r="H2" s="46" t="s">
        <v>362</v>
      </c>
      <c r="I2" s="46" t="s">
        <v>362</v>
      </c>
      <c r="J2" s="4"/>
      <c r="K2" s="46" t="s">
        <v>362</v>
      </c>
      <c r="L2" s="4"/>
      <c r="M2" s="46" t="s">
        <v>362</v>
      </c>
      <c r="N2" s="46" t="s">
        <v>362</v>
      </c>
      <c r="O2" s="46" t="s">
        <v>362</v>
      </c>
      <c r="P2" s="4"/>
      <c r="Q2" s="4"/>
      <c r="R2" s="46"/>
      <c r="S2" s="7" t="s">
        <v>305</v>
      </c>
      <c r="T2" s="7" t="s">
        <v>305</v>
      </c>
      <c r="U2" s="2"/>
    </row>
    <row r="3" spans="1:22" ht="122.6" customHeight="1" x14ac:dyDescent="0.4">
      <c r="A3" s="7" t="s">
        <v>2</v>
      </c>
      <c r="B3" s="4" t="s">
        <v>31</v>
      </c>
      <c r="C3" s="4" t="s">
        <v>185</v>
      </c>
      <c r="D3" s="10">
        <v>39273</v>
      </c>
      <c r="E3" s="4" t="s">
        <v>377</v>
      </c>
      <c r="F3" s="4" t="s">
        <v>362</v>
      </c>
      <c r="G3" s="4" t="s">
        <v>301</v>
      </c>
      <c r="H3" s="46" t="s">
        <v>362</v>
      </c>
      <c r="I3" s="46" t="s">
        <v>362</v>
      </c>
      <c r="J3" s="4"/>
      <c r="K3" s="46" t="s">
        <v>362</v>
      </c>
      <c r="L3" s="4"/>
      <c r="M3" s="46" t="s">
        <v>362</v>
      </c>
      <c r="N3" s="46" t="s">
        <v>362</v>
      </c>
      <c r="O3" s="46" t="s">
        <v>362</v>
      </c>
      <c r="P3" s="4"/>
      <c r="Q3" s="4"/>
      <c r="R3" s="46"/>
      <c r="S3" s="7" t="s">
        <v>305</v>
      </c>
      <c r="T3" s="7" t="s">
        <v>305</v>
      </c>
      <c r="U3" s="2" t="s">
        <v>142</v>
      </c>
    </row>
    <row r="4" spans="1:22" ht="64.5" customHeight="1" x14ac:dyDescent="0.4">
      <c r="A4" s="7" t="s">
        <v>12</v>
      </c>
      <c r="B4" s="4" t="s">
        <v>29</v>
      </c>
      <c r="C4" s="4" t="s">
        <v>232</v>
      </c>
      <c r="D4" s="10">
        <v>40099</v>
      </c>
      <c r="E4" s="4" t="s">
        <v>296</v>
      </c>
      <c r="F4" s="4" t="s">
        <v>362</v>
      </c>
      <c r="G4" s="4" t="s">
        <v>365</v>
      </c>
      <c r="H4" s="46" t="s">
        <v>362</v>
      </c>
      <c r="I4" s="46" t="s">
        <v>362</v>
      </c>
      <c r="J4" s="46"/>
      <c r="K4" s="46"/>
      <c r="L4" s="46" t="s">
        <v>362</v>
      </c>
      <c r="M4" s="4"/>
      <c r="N4" s="4"/>
      <c r="O4" s="4"/>
      <c r="P4" s="4"/>
      <c r="Q4" s="4"/>
      <c r="R4" s="46"/>
      <c r="S4" s="7" t="s">
        <v>294</v>
      </c>
      <c r="T4" s="7" t="s">
        <v>389</v>
      </c>
      <c r="U4" s="2"/>
    </row>
    <row r="5" spans="1:22" ht="55.55" customHeight="1" x14ac:dyDescent="0.4">
      <c r="A5" s="7" t="s">
        <v>12</v>
      </c>
      <c r="B5" s="4" t="s">
        <v>29</v>
      </c>
      <c r="C5" s="4" t="s">
        <v>461</v>
      </c>
      <c r="D5" s="10">
        <v>40099</v>
      </c>
      <c r="E5" s="4" t="s">
        <v>296</v>
      </c>
      <c r="F5" s="4" t="s">
        <v>362</v>
      </c>
      <c r="G5" s="4" t="s">
        <v>365</v>
      </c>
      <c r="H5" s="46" t="s">
        <v>362</v>
      </c>
      <c r="I5" s="46" t="s">
        <v>362</v>
      </c>
      <c r="J5" s="46"/>
      <c r="K5" s="46"/>
      <c r="L5" s="46" t="s">
        <v>362</v>
      </c>
      <c r="M5" s="4"/>
      <c r="N5" s="4"/>
      <c r="O5" s="4"/>
      <c r="P5" s="4"/>
      <c r="Q5" s="4"/>
      <c r="R5" s="46"/>
      <c r="S5" s="7" t="s">
        <v>294</v>
      </c>
      <c r="T5" s="7" t="s">
        <v>389</v>
      </c>
      <c r="U5" s="2"/>
    </row>
    <row r="6" spans="1:22" ht="61.55" customHeight="1" x14ac:dyDescent="0.4">
      <c r="A6" s="7" t="s">
        <v>12</v>
      </c>
      <c r="B6" s="4" t="s">
        <v>29</v>
      </c>
      <c r="C6" s="4" t="s">
        <v>234</v>
      </c>
      <c r="D6" s="10">
        <v>40099</v>
      </c>
      <c r="E6" s="4" t="s">
        <v>296</v>
      </c>
      <c r="F6" s="4" t="s">
        <v>362</v>
      </c>
      <c r="G6" s="4" t="s">
        <v>365</v>
      </c>
      <c r="H6" s="46" t="s">
        <v>362</v>
      </c>
      <c r="I6" s="46" t="s">
        <v>362</v>
      </c>
      <c r="J6" s="46"/>
      <c r="K6" s="46"/>
      <c r="L6" s="46" t="s">
        <v>362</v>
      </c>
      <c r="M6" s="4"/>
      <c r="N6" s="4"/>
      <c r="O6" s="4"/>
      <c r="P6" s="4"/>
      <c r="Q6" s="4"/>
      <c r="R6" s="46"/>
      <c r="S6" s="7" t="s">
        <v>294</v>
      </c>
      <c r="T6" s="7" t="s">
        <v>294</v>
      </c>
      <c r="U6" s="2" t="s">
        <v>142</v>
      </c>
    </row>
    <row r="7" spans="1:22" ht="75.45" customHeight="1" x14ac:dyDescent="0.4">
      <c r="A7" s="7" t="s">
        <v>16</v>
      </c>
      <c r="B7" s="4" t="s">
        <v>32</v>
      </c>
      <c r="C7" s="4" t="s">
        <v>197</v>
      </c>
      <c r="D7" s="10">
        <v>40127</v>
      </c>
      <c r="E7" s="4" t="s">
        <v>297</v>
      </c>
      <c r="F7" s="4" t="s">
        <v>362</v>
      </c>
      <c r="G7" s="4" t="s">
        <v>479</v>
      </c>
      <c r="H7" s="46" t="s">
        <v>362</v>
      </c>
      <c r="I7" s="4"/>
      <c r="J7" s="4"/>
      <c r="K7" s="4"/>
      <c r="L7" s="4"/>
      <c r="M7" s="46" t="s">
        <v>362</v>
      </c>
      <c r="N7" s="46" t="s">
        <v>362</v>
      </c>
      <c r="O7" s="4"/>
      <c r="P7" s="4"/>
      <c r="Q7" s="4"/>
      <c r="R7" s="46"/>
      <c r="S7" s="7" t="s">
        <v>37</v>
      </c>
      <c r="T7" s="7" t="s">
        <v>37</v>
      </c>
      <c r="U7" s="2" t="s">
        <v>138</v>
      </c>
    </row>
    <row r="8" spans="1:22" ht="74.55" customHeight="1" x14ac:dyDescent="0.4">
      <c r="A8" s="7" t="s">
        <v>14</v>
      </c>
      <c r="B8" s="4" t="s">
        <v>32</v>
      </c>
      <c r="C8" s="4" t="s">
        <v>459</v>
      </c>
      <c r="D8" s="10">
        <v>40430</v>
      </c>
      <c r="E8" s="4" t="s">
        <v>480</v>
      </c>
      <c r="F8" s="4" t="s">
        <v>362</v>
      </c>
      <c r="G8" s="4" t="s">
        <v>353</v>
      </c>
      <c r="H8" s="46" t="s">
        <v>362</v>
      </c>
      <c r="I8" s="4"/>
      <c r="J8" s="4"/>
      <c r="K8" s="4"/>
      <c r="L8" s="4"/>
      <c r="M8" s="4"/>
      <c r="N8" s="46" t="s">
        <v>362</v>
      </c>
      <c r="O8" s="4"/>
      <c r="P8" s="4"/>
      <c r="Q8" s="4"/>
      <c r="R8" s="46"/>
      <c r="S8" s="7" t="s">
        <v>43</v>
      </c>
      <c r="T8" s="7" t="s">
        <v>43</v>
      </c>
      <c r="U8" s="2" t="s">
        <v>141</v>
      </c>
    </row>
    <row r="9" spans="1:22" ht="118.5" customHeight="1" x14ac:dyDescent="0.4">
      <c r="A9" s="7" t="s">
        <v>2</v>
      </c>
      <c r="B9" s="4" t="s">
        <v>31</v>
      </c>
      <c r="C9" s="4" t="s">
        <v>460</v>
      </c>
      <c r="D9" s="10">
        <v>40477</v>
      </c>
      <c r="E9" s="4" t="s">
        <v>372</v>
      </c>
      <c r="F9" s="4" t="s">
        <v>362</v>
      </c>
      <c r="G9" s="4" t="s">
        <v>301</v>
      </c>
      <c r="H9" s="46" t="s">
        <v>362</v>
      </c>
      <c r="I9" s="46" t="s">
        <v>362</v>
      </c>
      <c r="J9" s="4"/>
      <c r="K9" s="46" t="s">
        <v>362</v>
      </c>
      <c r="L9" s="4"/>
      <c r="M9" s="46" t="s">
        <v>362</v>
      </c>
      <c r="N9" s="46" t="s">
        <v>362</v>
      </c>
      <c r="O9" s="46" t="s">
        <v>362</v>
      </c>
      <c r="P9" s="4"/>
      <c r="Q9" s="4"/>
      <c r="R9" s="46"/>
      <c r="S9" s="7" t="s">
        <v>306</v>
      </c>
      <c r="T9" s="7" t="s">
        <v>306</v>
      </c>
      <c r="U9" s="2"/>
    </row>
    <row r="10" spans="1:22" ht="58.55" customHeight="1" x14ac:dyDescent="0.4">
      <c r="A10" s="7" t="s">
        <v>89</v>
      </c>
      <c r="B10" s="4" t="s">
        <v>32</v>
      </c>
      <c r="C10" s="4" t="s">
        <v>225</v>
      </c>
      <c r="D10" s="10">
        <v>40560</v>
      </c>
      <c r="E10" s="4" t="s">
        <v>304</v>
      </c>
      <c r="F10" s="4"/>
      <c r="G10" s="4" t="s">
        <v>303</v>
      </c>
      <c r="H10" s="46" t="s">
        <v>362</v>
      </c>
      <c r="I10" s="4"/>
      <c r="J10" s="46" t="s">
        <v>362</v>
      </c>
      <c r="K10" s="4"/>
      <c r="L10" s="4"/>
      <c r="M10" s="4"/>
      <c r="N10" s="46" t="s">
        <v>362</v>
      </c>
      <c r="O10" s="4"/>
      <c r="P10" s="4"/>
      <c r="Q10" s="4"/>
      <c r="R10" s="46"/>
      <c r="S10" s="7" t="s">
        <v>61</v>
      </c>
      <c r="T10" s="7" t="s">
        <v>61</v>
      </c>
      <c r="U10" s="2" t="s">
        <v>144</v>
      </c>
    </row>
    <row r="11" spans="1:22" ht="68.599999999999994" customHeight="1" x14ac:dyDescent="0.4">
      <c r="A11" s="7" t="s">
        <v>41</v>
      </c>
      <c r="B11" s="4" t="s">
        <v>32</v>
      </c>
      <c r="C11" s="4" t="s">
        <v>238</v>
      </c>
      <c r="D11" s="10">
        <v>40812</v>
      </c>
      <c r="E11" s="4" t="s">
        <v>307</v>
      </c>
      <c r="F11" s="4" t="s">
        <v>362</v>
      </c>
      <c r="G11" s="4" t="s">
        <v>308</v>
      </c>
      <c r="H11" s="46" t="s">
        <v>362</v>
      </c>
      <c r="I11" s="4"/>
      <c r="J11" s="4"/>
      <c r="K11" s="4"/>
      <c r="L11" s="4"/>
      <c r="M11" s="46" t="s">
        <v>362</v>
      </c>
      <c r="N11" s="46" t="s">
        <v>362</v>
      </c>
      <c r="O11" s="4"/>
      <c r="P11" s="4"/>
      <c r="Q11" s="4"/>
      <c r="R11" s="46"/>
      <c r="S11" s="26" t="s">
        <v>42</v>
      </c>
      <c r="T11" s="26" t="s">
        <v>42</v>
      </c>
      <c r="U11" s="2" t="s">
        <v>138</v>
      </c>
    </row>
    <row r="12" spans="1:22" ht="72" customHeight="1" x14ac:dyDescent="0.4">
      <c r="A12" s="7" t="s">
        <v>21</v>
      </c>
      <c r="B12" s="4" t="s">
        <v>29</v>
      </c>
      <c r="C12" s="4" t="s">
        <v>458</v>
      </c>
      <c r="D12" s="10">
        <v>40890</v>
      </c>
      <c r="E12" s="4" t="s">
        <v>379</v>
      </c>
      <c r="F12" s="4" t="s">
        <v>362</v>
      </c>
      <c r="G12" s="4" t="s">
        <v>315</v>
      </c>
      <c r="H12" s="2"/>
      <c r="I12" s="2"/>
      <c r="J12" s="2"/>
      <c r="K12" s="2"/>
      <c r="L12" s="2"/>
      <c r="M12" s="2"/>
      <c r="N12" s="2"/>
      <c r="O12" s="2"/>
      <c r="P12" s="2"/>
      <c r="Q12"/>
      <c r="R12" s="46" t="s">
        <v>362</v>
      </c>
      <c r="S12" s="7" t="s">
        <v>50</v>
      </c>
      <c r="T12" s="7" t="s">
        <v>50</v>
      </c>
      <c r="U12" s="2" t="s">
        <v>143</v>
      </c>
    </row>
    <row r="13" spans="1:22" ht="74" customHeight="1" x14ac:dyDescent="0.4">
      <c r="A13" s="7" t="s">
        <v>7</v>
      </c>
      <c r="B13" s="4" t="s">
        <v>29</v>
      </c>
      <c r="C13" s="4" t="s">
        <v>221</v>
      </c>
      <c r="D13" s="10">
        <v>40932</v>
      </c>
      <c r="E13" s="4" t="s">
        <v>311</v>
      </c>
      <c r="F13" s="4" t="s">
        <v>362</v>
      </c>
      <c r="G13" s="4" t="s">
        <v>481</v>
      </c>
      <c r="H13" s="46" t="s">
        <v>362</v>
      </c>
      <c r="I13" s="4"/>
      <c r="J13" s="4"/>
      <c r="K13" s="46" t="s">
        <v>362</v>
      </c>
      <c r="L13" s="46" t="s">
        <v>362</v>
      </c>
      <c r="M13" s="4"/>
      <c r="N13" s="46" t="s">
        <v>362</v>
      </c>
      <c r="O13" s="4"/>
      <c r="P13" s="4"/>
      <c r="Q13" s="4"/>
      <c r="R13" s="46"/>
      <c r="S13" s="4" t="s">
        <v>25</v>
      </c>
      <c r="T13" s="4" t="s">
        <v>25</v>
      </c>
      <c r="U13" s="2" t="s">
        <v>145</v>
      </c>
    </row>
    <row r="14" spans="1:22" ht="70.900000000000006" customHeight="1" x14ac:dyDescent="0.4">
      <c r="A14" s="7" t="s">
        <v>13</v>
      </c>
      <c r="B14" s="4" t="s">
        <v>31</v>
      </c>
      <c r="C14" s="4" t="s">
        <v>457</v>
      </c>
      <c r="D14" s="10">
        <v>40953</v>
      </c>
      <c r="E14" s="4" t="s">
        <v>317</v>
      </c>
      <c r="F14" s="4" t="s">
        <v>362</v>
      </c>
      <c r="G14" s="4" t="s">
        <v>313</v>
      </c>
      <c r="H14" s="46" t="s">
        <v>362</v>
      </c>
      <c r="I14" s="4"/>
      <c r="J14" s="4"/>
      <c r="K14" s="4"/>
      <c r="L14" s="4"/>
      <c r="M14" s="4"/>
      <c r="N14" s="4"/>
      <c r="O14" s="46" t="s">
        <v>362</v>
      </c>
      <c r="P14" s="4"/>
      <c r="Q14" s="4"/>
      <c r="R14" s="46"/>
      <c r="S14" s="7" t="s">
        <v>169</v>
      </c>
      <c r="T14" s="7" t="s">
        <v>169</v>
      </c>
      <c r="U14" s="2"/>
    </row>
    <row r="15" spans="1:22" ht="60.4" customHeight="1" x14ac:dyDescent="0.4">
      <c r="A15" s="7" t="s">
        <v>13</v>
      </c>
      <c r="B15" s="4" t="s">
        <v>31</v>
      </c>
      <c r="C15" s="4" t="s">
        <v>456</v>
      </c>
      <c r="D15" s="10">
        <v>40953</v>
      </c>
      <c r="E15" s="4" t="s">
        <v>318</v>
      </c>
      <c r="F15" s="4" t="s">
        <v>362</v>
      </c>
      <c r="G15" s="4" t="s">
        <v>313</v>
      </c>
      <c r="H15" s="46" t="s">
        <v>362</v>
      </c>
      <c r="I15" s="4"/>
      <c r="J15" s="4"/>
      <c r="K15" s="4"/>
      <c r="L15" s="4"/>
      <c r="M15" s="4"/>
      <c r="N15" s="4"/>
      <c r="O15" s="46" t="s">
        <v>362</v>
      </c>
      <c r="P15" s="4"/>
      <c r="Q15" s="4"/>
      <c r="R15" s="46"/>
      <c r="S15" s="7" t="s">
        <v>169</v>
      </c>
      <c r="T15" s="7" t="s">
        <v>169</v>
      </c>
      <c r="U15" s="2"/>
    </row>
    <row r="16" spans="1:22" ht="68.599999999999994" customHeight="1" x14ac:dyDescent="0.4">
      <c r="A16" s="7" t="s">
        <v>13</v>
      </c>
      <c r="B16" s="4" t="s">
        <v>31</v>
      </c>
      <c r="C16" s="4" t="s">
        <v>455</v>
      </c>
      <c r="D16" s="10">
        <v>40953</v>
      </c>
      <c r="E16" s="4" t="s">
        <v>317</v>
      </c>
      <c r="F16" s="4" t="s">
        <v>362</v>
      </c>
      <c r="G16" s="4" t="s">
        <v>313</v>
      </c>
      <c r="H16" s="46" t="s">
        <v>362</v>
      </c>
      <c r="I16" s="4"/>
      <c r="J16" s="4"/>
      <c r="K16" s="4"/>
      <c r="L16" s="4"/>
      <c r="M16" s="4"/>
      <c r="N16" s="4"/>
      <c r="O16" s="46" t="s">
        <v>362</v>
      </c>
      <c r="P16" s="4"/>
      <c r="Q16" s="4"/>
      <c r="R16" s="46"/>
      <c r="S16" s="7" t="s">
        <v>169</v>
      </c>
      <c r="T16" s="7" t="s">
        <v>169</v>
      </c>
      <c r="U16" s="2"/>
    </row>
    <row r="17" spans="1:21" ht="64.5" customHeight="1" x14ac:dyDescent="0.4">
      <c r="A17" s="7" t="s">
        <v>13</v>
      </c>
      <c r="B17" s="4" t="s">
        <v>31</v>
      </c>
      <c r="C17" s="4" t="s">
        <v>193</v>
      </c>
      <c r="D17" s="10">
        <v>40953</v>
      </c>
      <c r="E17" s="4" t="s">
        <v>317</v>
      </c>
      <c r="F17" s="4" t="s">
        <v>391</v>
      </c>
      <c r="G17" s="4" t="s">
        <v>313</v>
      </c>
      <c r="H17" s="46" t="s">
        <v>362</v>
      </c>
      <c r="I17" s="4"/>
      <c r="J17" s="4"/>
      <c r="K17" s="4"/>
      <c r="L17" s="4"/>
      <c r="M17" s="4"/>
      <c r="N17" s="4"/>
      <c r="O17" s="46" t="s">
        <v>362</v>
      </c>
      <c r="P17" s="4"/>
      <c r="Q17" s="4"/>
      <c r="R17" s="46"/>
      <c r="S17" s="7" t="s">
        <v>169</v>
      </c>
      <c r="T17" s="7" t="s">
        <v>169</v>
      </c>
      <c r="U17" s="2" t="s">
        <v>145</v>
      </c>
    </row>
    <row r="18" spans="1:21" ht="84.05" customHeight="1" x14ac:dyDescent="0.4">
      <c r="A18" s="7" t="s">
        <v>18</v>
      </c>
      <c r="B18" s="4" t="s">
        <v>29</v>
      </c>
      <c r="C18" s="4" t="s">
        <v>454</v>
      </c>
      <c r="D18" s="10">
        <v>40976</v>
      </c>
      <c r="E18" s="4" t="s">
        <v>380</v>
      </c>
      <c r="F18" s="4" t="s">
        <v>391</v>
      </c>
      <c r="G18" s="4" t="s">
        <v>314</v>
      </c>
      <c r="H18" s="46" t="s">
        <v>362</v>
      </c>
      <c r="I18" s="46" t="s">
        <v>362</v>
      </c>
      <c r="J18" s="46"/>
      <c r="K18" s="46" t="s">
        <v>362</v>
      </c>
      <c r="L18" s="46" t="s">
        <v>362</v>
      </c>
      <c r="M18" s="4"/>
      <c r="N18" s="46" t="s">
        <v>362</v>
      </c>
      <c r="O18" s="4"/>
      <c r="P18" s="4"/>
      <c r="Q18" s="4"/>
      <c r="R18" s="46"/>
      <c r="S18" s="7" t="s">
        <v>49</v>
      </c>
      <c r="T18" s="7" t="s">
        <v>49</v>
      </c>
      <c r="U18" s="2" t="s">
        <v>142</v>
      </c>
    </row>
    <row r="19" spans="1:21" ht="30.95" x14ac:dyDescent="0.4">
      <c r="A19" s="7" t="s">
        <v>6</v>
      </c>
      <c r="B19" s="4" t="s">
        <v>31</v>
      </c>
      <c r="C19" s="4" t="s">
        <v>101</v>
      </c>
      <c r="D19" s="10">
        <v>40981</v>
      </c>
      <c r="E19" s="4" t="s">
        <v>315</v>
      </c>
      <c r="F19" s="4"/>
      <c r="G19" s="4" t="s">
        <v>315</v>
      </c>
      <c r="H19" s="2"/>
      <c r="I19" s="2"/>
      <c r="J19" s="2"/>
      <c r="K19" s="2"/>
      <c r="L19" s="2"/>
      <c r="M19" s="2"/>
      <c r="N19" s="2"/>
      <c r="O19" s="2"/>
      <c r="P19" s="2"/>
      <c r="Q19" s="2"/>
      <c r="R19" s="46" t="s">
        <v>362</v>
      </c>
      <c r="S19" s="7" t="s">
        <v>67</v>
      </c>
      <c r="T19" s="7" t="s">
        <v>67</v>
      </c>
      <c r="U19" s="2" t="s">
        <v>145</v>
      </c>
    </row>
    <row r="20" spans="1:21" ht="85.5" customHeight="1" x14ac:dyDescent="0.4">
      <c r="A20" s="7" t="s">
        <v>69</v>
      </c>
      <c r="B20" s="4" t="s">
        <v>29</v>
      </c>
      <c r="C20" s="4" t="s">
        <v>244</v>
      </c>
      <c r="D20" s="10">
        <v>41030</v>
      </c>
      <c r="E20" s="4" t="s">
        <v>316</v>
      </c>
      <c r="F20" s="4" t="s">
        <v>391</v>
      </c>
      <c r="G20" s="4" t="s">
        <v>366</v>
      </c>
      <c r="H20" s="46" t="s">
        <v>362</v>
      </c>
      <c r="I20" s="46" t="s">
        <v>362</v>
      </c>
      <c r="J20" s="4"/>
      <c r="K20" s="46" t="s">
        <v>362</v>
      </c>
      <c r="L20" s="46" t="s">
        <v>362</v>
      </c>
      <c r="M20" s="4"/>
      <c r="N20" s="46" t="s">
        <v>362</v>
      </c>
      <c r="O20" s="4"/>
      <c r="P20" s="46" t="s">
        <v>362</v>
      </c>
      <c r="Q20" s="4"/>
      <c r="R20" s="46"/>
      <c r="S20" s="7" t="s">
        <v>170</v>
      </c>
      <c r="T20" s="7" t="s">
        <v>170</v>
      </c>
      <c r="U20" s="2"/>
    </row>
    <row r="21" spans="1:21" ht="88.45" customHeight="1" x14ac:dyDescent="0.4">
      <c r="A21" s="7" t="s">
        <v>69</v>
      </c>
      <c r="B21" s="4" t="s">
        <v>29</v>
      </c>
      <c r="C21" s="4" t="s">
        <v>453</v>
      </c>
      <c r="D21" s="10">
        <v>41030</v>
      </c>
      <c r="E21" s="4" t="s">
        <v>316</v>
      </c>
      <c r="F21" s="4" t="s">
        <v>391</v>
      </c>
      <c r="G21" s="4" t="s">
        <v>366</v>
      </c>
      <c r="H21" s="46" t="s">
        <v>362</v>
      </c>
      <c r="I21" s="46" t="s">
        <v>362</v>
      </c>
      <c r="J21" s="4"/>
      <c r="K21" s="46" t="s">
        <v>362</v>
      </c>
      <c r="L21" s="46" t="s">
        <v>362</v>
      </c>
      <c r="M21" s="4"/>
      <c r="N21" s="46" t="s">
        <v>362</v>
      </c>
      <c r="O21" s="4"/>
      <c r="P21" s="46" t="s">
        <v>362</v>
      </c>
      <c r="Q21" s="4"/>
      <c r="R21" s="46"/>
      <c r="S21" s="7" t="s">
        <v>170</v>
      </c>
      <c r="T21" s="7" t="s">
        <v>170</v>
      </c>
      <c r="U21" s="2" t="s">
        <v>144</v>
      </c>
    </row>
    <row r="22" spans="1:21" ht="43.1" customHeight="1" x14ac:dyDescent="0.4">
      <c r="A22" s="7" t="s">
        <v>83</v>
      </c>
      <c r="B22" s="4" t="s">
        <v>32</v>
      </c>
      <c r="C22" s="4" t="s">
        <v>84</v>
      </c>
      <c r="D22" s="10">
        <v>41037</v>
      </c>
      <c r="E22" s="4" t="s">
        <v>319</v>
      </c>
      <c r="F22" s="4" t="s">
        <v>391</v>
      </c>
      <c r="G22" s="4" t="s">
        <v>381</v>
      </c>
      <c r="H22" s="4"/>
      <c r="I22" s="4"/>
      <c r="J22" s="4"/>
      <c r="K22" s="4"/>
      <c r="L22" s="4"/>
      <c r="M22" s="4"/>
      <c r="N22" s="4"/>
      <c r="O22" s="4"/>
      <c r="P22" s="4"/>
      <c r="Q22" s="4"/>
      <c r="R22" s="46" t="s">
        <v>362</v>
      </c>
      <c r="S22" s="26" t="s">
        <v>87</v>
      </c>
      <c r="T22" s="26" t="s">
        <v>87</v>
      </c>
      <c r="U22" s="2" t="s">
        <v>142</v>
      </c>
    </row>
    <row r="23" spans="1:21" ht="43.1" customHeight="1" x14ac:dyDescent="0.4">
      <c r="A23" s="7" t="s">
        <v>28</v>
      </c>
      <c r="B23" s="4" t="s">
        <v>32</v>
      </c>
      <c r="C23" s="4" t="s">
        <v>95</v>
      </c>
      <c r="D23" s="10">
        <v>41135</v>
      </c>
      <c r="E23" s="4" t="s">
        <v>320</v>
      </c>
      <c r="F23" s="4"/>
      <c r="G23" s="4" t="s">
        <v>321</v>
      </c>
      <c r="H23" s="46" t="s">
        <v>362</v>
      </c>
      <c r="I23" s="4"/>
      <c r="J23" s="4"/>
      <c r="K23" s="4"/>
      <c r="L23" s="4"/>
      <c r="M23" s="46" t="s">
        <v>362</v>
      </c>
      <c r="N23" s="4"/>
      <c r="O23" s="4"/>
      <c r="P23" s="4"/>
      <c r="Q23" s="4"/>
      <c r="R23" s="46"/>
      <c r="S23" s="7" t="s">
        <v>56</v>
      </c>
      <c r="T23" s="7" t="s">
        <v>56</v>
      </c>
      <c r="U23" s="2" t="s">
        <v>137</v>
      </c>
    </row>
    <row r="24" spans="1:21" ht="106.05" customHeight="1" x14ac:dyDescent="0.4">
      <c r="A24" s="7" t="s">
        <v>11</v>
      </c>
      <c r="B24" s="4" t="s">
        <v>31</v>
      </c>
      <c r="C24" s="4" t="s">
        <v>209</v>
      </c>
      <c r="D24" s="10">
        <v>41300</v>
      </c>
      <c r="E24" s="4" t="s">
        <v>315</v>
      </c>
      <c r="F24" s="4"/>
      <c r="G24" s="4" t="s">
        <v>392</v>
      </c>
      <c r="H24" s="4"/>
      <c r="I24" s="4"/>
      <c r="J24" s="4"/>
      <c r="K24" s="4"/>
      <c r="L24" s="4"/>
      <c r="M24" s="4"/>
      <c r="N24" s="46" t="s">
        <v>362</v>
      </c>
      <c r="O24" s="46" t="s">
        <v>362</v>
      </c>
      <c r="P24" s="4"/>
      <c r="Q24" s="46" t="s">
        <v>362</v>
      </c>
      <c r="R24" s="4"/>
      <c r="S24" s="7" t="s">
        <v>46</v>
      </c>
      <c r="T24" s="7" t="s">
        <v>46</v>
      </c>
      <c r="U24" s="2" t="s">
        <v>138</v>
      </c>
    </row>
    <row r="25" spans="1:21" ht="49.05" customHeight="1" x14ac:dyDescent="0.4">
      <c r="A25" s="7" t="s">
        <v>121</v>
      </c>
      <c r="B25" s="4" t="s">
        <v>32</v>
      </c>
      <c r="C25" s="4" t="s">
        <v>452</v>
      </c>
      <c r="D25" s="10">
        <v>41344</v>
      </c>
      <c r="E25" s="4" t="s">
        <v>322</v>
      </c>
      <c r="F25" s="4" t="s">
        <v>391</v>
      </c>
      <c r="G25" s="4" t="s">
        <v>323</v>
      </c>
      <c r="H25" s="4"/>
      <c r="I25" s="4"/>
      <c r="J25" s="46" t="s">
        <v>362</v>
      </c>
      <c r="K25" s="4"/>
      <c r="L25" s="4"/>
      <c r="M25" s="46" t="s">
        <v>362</v>
      </c>
      <c r="N25" s="4"/>
      <c r="O25" s="4"/>
      <c r="P25" s="4"/>
      <c r="Q25" s="4"/>
      <c r="R25" s="4"/>
      <c r="S25" s="7" t="s">
        <v>122</v>
      </c>
      <c r="T25" s="7" t="s">
        <v>122</v>
      </c>
      <c r="U25" s="2" t="s">
        <v>145</v>
      </c>
    </row>
    <row r="26" spans="1:21" ht="41" customHeight="1" x14ac:dyDescent="0.4">
      <c r="A26" s="7" t="s">
        <v>85</v>
      </c>
      <c r="B26" s="4" t="s">
        <v>29</v>
      </c>
      <c r="C26" s="4" t="s">
        <v>451</v>
      </c>
      <c r="D26" s="10">
        <v>41443</v>
      </c>
      <c r="E26" s="4" t="s">
        <v>315</v>
      </c>
      <c r="F26" s="4"/>
      <c r="G26" s="4" t="s">
        <v>315</v>
      </c>
      <c r="H26" s="4"/>
      <c r="I26" s="4"/>
      <c r="J26" s="4"/>
      <c r="K26" s="4"/>
      <c r="L26" s="4"/>
      <c r="M26" s="4"/>
      <c r="N26" s="4"/>
      <c r="O26" s="4"/>
      <c r="P26" s="46" t="s">
        <v>362</v>
      </c>
      <c r="Q26" s="46" t="s">
        <v>362</v>
      </c>
      <c r="R26" s="4"/>
      <c r="S26" s="7" t="s">
        <v>88</v>
      </c>
      <c r="T26" s="7" t="s">
        <v>88</v>
      </c>
      <c r="U26" s="2" t="s">
        <v>142</v>
      </c>
    </row>
    <row r="27" spans="1:21" ht="43.75" x14ac:dyDescent="0.4">
      <c r="A27" s="7" t="s">
        <v>80</v>
      </c>
      <c r="B27" s="4" t="s">
        <v>29</v>
      </c>
      <c r="C27" s="4" t="s">
        <v>81</v>
      </c>
      <c r="D27" s="10">
        <v>41502</v>
      </c>
      <c r="E27" s="4" t="s">
        <v>315</v>
      </c>
      <c r="F27" s="4"/>
      <c r="G27" s="4" t="s">
        <v>315</v>
      </c>
      <c r="H27" s="4"/>
      <c r="I27" s="4"/>
      <c r="J27" s="4"/>
      <c r="K27" s="4"/>
      <c r="L27" s="4"/>
      <c r="M27" s="4"/>
      <c r="N27" s="4"/>
      <c r="O27" s="4"/>
      <c r="P27" s="46" t="s">
        <v>362</v>
      </c>
      <c r="Q27" s="46" t="s">
        <v>362</v>
      </c>
      <c r="R27" s="4"/>
      <c r="S27" s="4" t="s">
        <v>82</v>
      </c>
      <c r="T27" s="4" t="s">
        <v>82</v>
      </c>
      <c r="U27" s="2" t="s">
        <v>143</v>
      </c>
    </row>
    <row r="28" spans="1:21" ht="77" customHeight="1" x14ac:dyDescent="0.4">
      <c r="A28" s="7" t="s">
        <v>131</v>
      </c>
      <c r="B28" s="4" t="s">
        <v>31</v>
      </c>
      <c r="C28" s="4" t="s">
        <v>210</v>
      </c>
      <c r="D28" s="10">
        <v>41560</v>
      </c>
      <c r="E28" s="4" t="s">
        <v>324</v>
      </c>
      <c r="F28" s="4" t="s">
        <v>391</v>
      </c>
      <c r="G28" s="4" t="s">
        <v>325</v>
      </c>
      <c r="H28" s="46" t="s">
        <v>362</v>
      </c>
      <c r="I28" s="4"/>
      <c r="J28" s="46" t="s">
        <v>362</v>
      </c>
      <c r="K28" s="4"/>
      <c r="L28" s="46" t="s">
        <v>362</v>
      </c>
      <c r="M28" s="4"/>
      <c r="N28" s="4"/>
      <c r="O28" s="4"/>
      <c r="P28" s="4"/>
      <c r="Q28" s="4"/>
      <c r="R28" s="46"/>
      <c r="S28" s="4" t="s">
        <v>133</v>
      </c>
      <c r="T28" s="4" t="s">
        <v>133</v>
      </c>
      <c r="U28" s="2" t="s">
        <v>137</v>
      </c>
    </row>
    <row r="29" spans="1:21" ht="88.45" customHeight="1" x14ac:dyDescent="0.4">
      <c r="A29" s="7" t="s">
        <v>20</v>
      </c>
      <c r="B29" s="4" t="s">
        <v>32</v>
      </c>
      <c r="C29" s="4" t="s">
        <v>220</v>
      </c>
      <c r="D29" s="10">
        <v>41575</v>
      </c>
      <c r="E29" s="4" t="s">
        <v>326</v>
      </c>
      <c r="F29" s="4" t="s">
        <v>391</v>
      </c>
      <c r="G29" s="4" t="s">
        <v>327</v>
      </c>
      <c r="H29" s="46" t="s">
        <v>362</v>
      </c>
      <c r="I29" s="46" t="s">
        <v>362</v>
      </c>
      <c r="J29" s="46" t="s">
        <v>362</v>
      </c>
      <c r="K29" s="46"/>
      <c r="L29" s="4"/>
      <c r="M29" s="4"/>
      <c r="N29" s="4"/>
      <c r="O29" s="46" t="s">
        <v>362</v>
      </c>
      <c r="P29" s="4"/>
      <c r="Q29" s="4"/>
      <c r="R29" s="46"/>
      <c r="S29" s="4" t="s">
        <v>135</v>
      </c>
      <c r="T29" s="4" t="s">
        <v>135</v>
      </c>
      <c r="U29" s="2" t="s">
        <v>138</v>
      </c>
    </row>
    <row r="30" spans="1:21" ht="80.5" customHeight="1" x14ac:dyDescent="0.4">
      <c r="A30" s="7" t="s">
        <v>69</v>
      </c>
      <c r="B30" s="4" t="s">
        <v>29</v>
      </c>
      <c r="C30" s="4" t="s">
        <v>242</v>
      </c>
      <c r="D30" s="10">
        <v>41590</v>
      </c>
      <c r="E30" s="4" t="s">
        <v>316</v>
      </c>
      <c r="F30" s="4" t="s">
        <v>391</v>
      </c>
      <c r="G30" s="4" t="s">
        <v>366</v>
      </c>
      <c r="H30" s="46" t="s">
        <v>362</v>
      </c>
      <c r="I30" s="46" t="s">
        <v>362</v>
      </c>
      <c r="J30" s="4"/>
      <c r="K30" s="46" t="s">
        <v>362</v>
      </c>
      <c r="L30" s="46" t="s">
        <v>362</v>
      </c>
      <c r="M30" s="4"/>
      <c r="N30" s="46" t="s">
        <v>362</v>
      </c>
      <c r="O30" s="4"/>
      <c r="P30" s="46" t="s">
        <v>362</v>
      </c>
      <c r="Q30" s="4"/>
      <c r="R30" s="46"/>
      <c r="S30" s="7" t="s">
        <v>243</v>
      </c>
      <c r="T30" s="7" t="s">
        <v>243</v>
      </c>
      <c r="U30" s="2"/>
    </row>
    <row r="31" spans="1:21" ht="81.5" customHeight="1" x14ac:dyDescent="0.4">
      <c r="A31" s="7" t="s">
        <v>17</v>
      </c>
      <c r="B31" s="4" t="s">
        <v>29</v>
      </c>
      <c r="C31" s="4" t="s">
        <v>450</v>
      </c>
      <c r="D31" s="10">
        <v>41592</v>
      </c>
      <c r="E31" s="4" t="s">
        <v>326</v>
      </c>
      <c r="F31" s="4" t="s">
        <v>391</v>
      </c>
      <c r="G31" s="4" t="s">
        <v>327</v>
      </c>
      <c r="H31" s="46" t="s">
        <v>362</v>
      </c>
      <c r="I31" s="46" t="s">
        <v>362</v>
      </c>
      <c r="J31" s="46" t="s">
        <v>362</v>
      </c>
      <c r="K31" s="46"/>
      <c r="L31" s="4"/>
      <c r="M31" s="4"/>
      <c r="N31" s="4"/>
      <c r="O31" s="46" t="s">
        <v>362</v>
      </c>
      <c r="P31" s="4"/>
      <c r="Q31" s="4"/>
      <c r="R31" s="46"/>
      <c r="S31" s="4" t="s">
        <v>127</v>
      </c>
      <c r="T31" s="4" t="s">
        <v>127</v>
      </c>
      <c r="U31" s="2" t="s">
        <v>138</v>
      </c>
    </row>
    <row r="32" spans="1:21" ht="148.1" customHeight="1" x14ac:dyDescent="0.4">
      <c r="A32" s="7" t="s">
        <v>15</v>
      </c>
      <c r="B32" s="4" t="s">
        <v>31</v>
      </c>
      <c r="C32" s="4" t="s">
        <v>197</v>
      </c>
      <c r="D32" s="10">
        <v>41603</v>
      </c>
      <c r="E32" s="4" t="s">
        <v>315</v>
      </c>
      <c r="F32" s="4"/>
      <c r="G32" s="4" t="s">
        <v>328</v>
      </c>
      <c r="H32" s="46" t="s">
        <v>362</v>
      </c>
      <c r="I32" s="4"/>
      <c r="J32" s="46" t="s">
        <v>362</v>
      </c>
      <c r="K32" s="46" t="s">
        <v>362</v>
      </c>
      <c r="L32" s="4"/>
      <c r="M32" s="4"/>
      <c r="N32" s="46" t="s">
        <v>362</v>
      </c>
      <c r="O32" s="4"/>
      <c r="P32" s="46" t="s">
        <v>362</v>
      </c>
      <c r="Q32" s="4"/>
      <c r="R32" s="46"/>
      <c r="S32" s="4" t="s">
        <v>240</v>
      </c>
      <c r="T32" s="4" t="s">
        <v>240</v>
      </c>
      <c r="U32" s="2"/>
    </row>
    <row r="33" spans="1:22" ht="153.5" customHeight="1" x14ac:dyDescent="0.4">
      <c r="A33" s="7" t="s">
        <v>15</v>
      </c>
      <c r="B33" s="4" t="s">
        <v>31</v>
      </c>
      <c r="C33" s="4" t="s">
        <v>208</v>
      </c>
      <c r="D33" s="10">
        <v>41603</v>
      </c>
      <c r="E33" s="4" t="s">
        <v>315</v>
      </c>
      <c r="F33" s="4"/>
      <c r="G33" s="4" t="s">
        <v>328</v>
      </c>
      <c r="H33" s="46" t="s">
        <v>362</v>
      </c>
      <c r="I33" s="4"/>
      <c r="J33" s="46" t="s">
        <v>362</v>
      </c>
      <c r="K33" s="46" t="s">
        <v>362</v>
      </c>
      <c r="L33" s="4"/>
      <c r="M33" s="4"/>
      <c r="N33" s="46" t="s">
        <v>362</v>
      </c>
      <c r="O33" s="4"/>
      <c r="P33" s="46" t="s">
        <v>362</v>
      </c>
      <c r="Q33" s="4"/>
      <c r="R33" s="46"/>
      <c r="S33" s="4" t="s">
        <v>240</v>
      </c>
      <c r="T33" s="4" t="s">
        <v>240</v>
      </c>
      <c r="U33" s="2"/>
    </row>
    <row r="34" spans="1:22" ht="142.44999999999999" customHeight="1" x14ac:dyDescent="0.4">
      <c r="A34" s="7" t="s">
        <v>15</v>
      </c>
      <c r="B34" s="4" t="s">
        <v>31</v>
      </c>
      <c r="C34" s="4" t="s">
        <v>207</v>
      </c>
      <c r="D34" s="10">
        <v>41603</v>
      </c>
      <c r="E34" s="4" t="s">
        <v>315</v>
      </c>
      <c r="F34" s="4"/>
      <c r="G34" s="4" t="s">
        <v>328</v>
      </c>
      <c r="H34" s="46" t="s">
        <v>362</v>
      </c>
      <c r="I34" s="4"/>
      <c r="J34" s="46" t="s">
        <v>362</v>
      </c>
      <c r="K34" s="46" t="s">
        <v>362</v>
      </c>
      <c r="L34" s="4"/>
      <c r="M34" s="4"/>
      <c r="N34" s="46" t="s">
        <v>362</v>
      </c>
      <c r="O34" s="4"/>
      <c r="P34" s="46" t="s">
        <v>362</v>
      </c>
      <c r="Q34" s="4"/>
      <c r="R34" s="46"/>
      <c r="S34" s="4" t="s">
        <v>240</v>
      </c>
      <c r="T34" s="4" t="s">
        <v>240</v>
      </c>
      <c r="U34" s="2" t="s">
        <v>137</v>
      </c>
    </row>
    <row r="35" spans="1:22" ht="78" customHeight="1" x14ac:dyDescent="0.4">
      <c r="A35" s="7" t="s">
        <v>111</v>
      </c>
      <c r="B35" s="4" t="s">
        <v>32</v>
      </c>
      <c r="C35" s="4" t="s">
        <v>228</v>
      </c>
      <c r="D35" s="10">
        <v>41624</v>
      </c>
      <c r="E35" s="4" t="s">
        <v>315</v>
      </c>
      <c r="F35" s="4"/>
      <c r="G35" s="4" t="s">
        <v>329</v>
      </c>
      <c r="H35" s="4"/>
      <c r="I35" s="4"/>
      <c r="J35" s="46" t="s">
        <v>362</v>
      </c>
      <c r="K35" s="4"/>
      <c r="L35" s="4"/>
      <c r="M35" s="46" t="s">
        <v>362</v>
      </c>
      <c r="N35" s="46" t="s">
        <v>362</v>
      </c>
      <c r="O35" s="4"/>
      <c r="P35" s="46" t="s">
        <v>362</v>
      </c>
      <c r="Q35" s="4"/>
      <c r="R35" s="4"/>
      <c r="S35" s="26" t="s">
        <v>116</v>
      </c>
      <c r="T35" s="26" t="s">
        <v>116</v>
      </c>
      <c r="U35" s="2" t="s">
        <v>144</v>
      </c>
    </row>
    <row r="36" spans="1:22" ht="77" customHeight="1" x14ac:dyDescent="0.4">
      <c r="A36" s="7" t="s">
        <v>128</v>
      </c>
      <c r="B36" s="4" t="s">
        <v>31</v>
      </c>
      <c r="C36" s="4" t="s">
        <v>216</v>
      </c>
      <c r="D36" s="10">
        <v>41625</v>
      </c>
      <c r="E36" s="4" t="s">
        <v>315</v>
      </c>
      <c r="F36" s="4"/>
      <c r="G36" s="4" t="s">
        <v>315</v>
      </c>
      <c r="H36" s="2"/>
      <c r="I36" s="2"/>
      <c r="J36" s="2"/>
      <c r="K36" s="2"/>
      <c r="L36" s="2"/>
      <c r="M36" s="2"/>
      <c r="N36" s="2"/>
      <c r="O36" s="2"/>
      <c r="P36" s="2"/>
      <c r="Q36" s="2"/>
      <c r="R36" s="46" t="s">
        <v>362</v>
      </c>
      <c r="S36" s="26" t="s">
        <v>130</v>
      </c>
      <c r="T36" s="26" t="s">
        <v>130</v>
      </c>
      <c r="U36" s="2" t="s">
        <v>146</v>
      </c>
    </row>
    <row r="37" spans="1:22" ht="81.05" customHeight="1" x14ac:dyDescent="0.4">
      <c r="A37" s="7" t="s">
        <v>22</v>
      </c>
      <c r="B37" s="4" t="s">
        <v>29</v>
      </c>
      <c r="C37" s="4" t="s">
        <v>449</v>
      </c>
      <c r="D37" s="10">
        <v>41652</v>
      </c>
      <c r="E37" s="4" t="s">
        <v>382</v>
      </c>
      <c r="F37" s="4" t="s">
        <v>391</v>
      </c>
      <c r="G37" s="4" t="s">
        <v>332</v>
      </c>
      <c r="H37" s="46" t="s">
        <v>362</v>
      </c>
      <c r="I37" s="4"/>
      <c r="J37" s="4"/>
      <c r="K37" s="4"/>
      <c r="L37" s="46" t="s">
        <v>362</v>
      </c>
      <c r="M37" s="4"/>
      <c r="N37" s="46" t="s">
        <v>362</v>
      </c>
      <c r="O37" s="4"/>
      <c r="P37" s="4"/>
      <c r="Q37" s="4"/>
      <c r="R37" s="46"/>
      <c r="S37" s="2"/>
      <c r="T37" s="2"/>
      <c r="U37" s="2"/>
    </row>
    <row r="38" spans="1:22" ht="85.95" customHeight="1" x14ac:dyDescent="0.4">
      <c r="A38" s="7" t="s">
        <v>22</v>
      </c>
      <c r="B38" s="4" t="s">
        <v>29</v>
      </c>
      <c r="C38" s="4" t="s">
        <v>231</v>
      </c>
      <c r="D38" s="10">
        <v>41652</v>
      </c>
      <c r="E38" s="4" t="s">
        <v>382</v>
      </c>
      <c r="F38" s="4" t="s">
        <v>391</v>
      </c>
      <c r="G38" s="4" t="s">
        <v>332</v>
      </c>
      <c r="H38" s="46" t="s">
        <v>362</v>
      </c>
      <c r="I38" s="4"/>
      <c r="J38" s="4"/>
      <c r="K38" s="4"/>
      <c r="L38" s="46" t="s">
        <v>362</v>
      </c>
      <c r="M38" s="4"/>
      <c r="N38" s="46" t="s">
        <v>362</v>
      </c>
      <c r="O38" s="4"/>
      <c r="P38" s="4"/>
      <c r="Q38" s="4"/>
      <c r="R38" s="46"/>
      <c r="S38" s="7" t="s">
        <v>57</v>
      </c>
      <c r="T38" s="7" t="s">
        <v>57</v>
      </c>
      <c r="U38" s="2" t="s">
        <v>137</v>
      </c>
    </row>
    <row r="39" spans="1:22" ht="85.95" customHeight="1" x14ac:dyDescent="0.4">
      <c r="A39" s="7" t="s">
        <v>22</v>
      </c>
      <c r="B39" s="4" t="s">
        <v>29</v>
      </c>
      <c r="C39" s="4" t="s">
        <v>495</v>
      </c>
      <c r="D39" s="10">
        <v>43113</v>
      </c>
      <c r="E39" s="4" t="s">
        <v>382</v>
      </c>
      <c r="F39" s="4" t="s">
        <v>391</v>
      </c>
      <c r="G39" s="4" t="s">
        <v>332</v>
      </c>
      <c r="H39" s="46" t="s">
        <v>362</v>
      </c>
      <c r="I39" s="4"/>
      <c r="J39" s="4"/>
      <c r="K39" s="4"/>
      <c r="L39" s="46" t="s">
        <v>362</v>
      </c>
      <c r="M39" s="4"/>
      <c r="N39" s="46" t="s">
        <v>362</v>
      </c>
      <c r="O39" s="4"/>
      <c r="P39" s="4"/>
      <c r="Q39" s="4"/>
      <c r="R39" s="46"/>
      <c r="S39" s="7" t="s">
        <v>57</v>
      </c>
      <c r="T39" s="7" t="s">
        <v>57</v>
      </c>
      <c r="U39" s="2" t="s">
        <v>137</v>
      </c>
    </row>
    <row r="40" spans="1:22" ht="85.95" customHeight="1" x14ac:dyDescent="0.4">
      <c r="A40" s="7" t="s">
        <v>22</v>
      </c>
      <c r="B40" s="4" t="s">
        <v>29</v>
      </c>
      <c r="C40" s="4" t="s">
        <v>496</v>
      </c>
      <c r="D40" s="10">
        <v>43113</v>
      </c>
      <c r="E40" s="4" t="s">
        <v>382</v>
      </c>
      <c r="F40" s="4" t="s">
        <v>391</v>
      </c>
      <c r="G40" s="4" t="s">
        <v>332</v>
      </c>
      <c r="H40" s="46" t="s">
        <v>362</v>
      </c>
      <c r="I40" s="4"/>
      <c r="J40" s="4"/>
      <c r="K40" s="4"/>
      <c r="L40" s="46" t="s">
        <v>362</v>
      </c>
      <c r="M40" s="4"/>
      <c r="N40" s="46" t="s">
        <v>362</v>
      </c>
      <c r="O40" s="4"/>
      <c r="P40" s="4"/>
      <c r="Q40" s="4"/>
      <c r="R40" s="46"/>
      <c r="S40" s="7" t="s">
        <v>57</v>
      </c>
      <c r="T40" s="7" t="s">
        <v>57</v>
      </c>
      <c r="U40" s="2" t="s">
        <v>137</v>
      </c>
    </row>
    <row r="41" spans="1:22" ht="194.6" customHeight="1" x14ac:dyDescent="0.4">
      <c r="A41" s="7" t="s">
        <v>58</v>
      </c>
      <c r="B41" s="4" t="s">
        <v>29</v>
      </c>
      <c r="C41" s="4" t="s">
        <v>98</v>
      </c>
      <c r="D41" s="10">
        <v>41737</v>
      </c>
      <c r="E41" s="4" t="s">
        <v>333</v>
      </c>
      <c r="F41" s="4" t="s">
        <v>391</v>
      </c>
      <c r="G41" s="4" t="s">
        <v>334</v>
      </c>
      <c r="H41" s="4"/>
      <c r="I41" s="4"/>
      <c r="J41" s="4"/>
      <c r="K41" s="4"/>
      <c r="L41" s="46" t="s">
        <v>362</v>
      </c>
      <c r="M41" s="46" t="s">
        <v>362</v>
      </c>
      <c r="N41" s="4"/>
      <c r="O41" s="46" t="s">
        <v>362</v>
      </c>
      <c r="P41" s="4"/>
      <c r="Q41" s="4"/>
      <c r="R41" s="4"/>
      <c r="S41" s="26" t="s">
        <v>59</v>
      </c>
      <c r="T41" s="26" t="s">
        <v>59</v>
      </c>
      <c r="U41" s="2" t="s">
        <v>143</v>
      </c>
    </row>
    <row r="42" spans="1:22" ht="30.95" x14ac:dyDescent="0.4">
      <c r="A42" s="7" t="s">
        <v>5</v>
      </c>
      <c r="B42" s="4" t="s">
        <v>31</v>
      </c>
      <c r="C42" s="4" t="s">
        <v>223</v>
      </c>
      <c r="D42" s="10">
        <v>41779</v>
      </c>
      <c r="E42" s="4" t="s">
        <v>315</v>
      </c>
      <c r="F42" s="4"/>
      <c r="G42" s="4" t="s">
        <v>315</v>
      </c>
      <c r="H42" s="4"/>
      <c r="I42" s="4"/>
      <c r="J42" s="4"/>
      <c r="K42" s="4"/>
      <c r="L42" s="4"/>
      <c r="M42" s="4"/>
      <c r="N42" s="4"/>
      <c r="O42" s="4"/>
      <c r="P42" s="4"/>
      <c r="Q42" s="4"/>
      <c r="R42" s="46" t="s">
        <v>362</v>
      </c>
      <c r="S42" s="4" t="s">
        <v>241</v>
      </c>
      <c r="T42" s="4" t="s">
        <v>241</v>
      </c>
      <c r="U42" s="2" t="s">
        <v>145</v>
      </c>
    </row>
    <row r="43" spans="1:22" ht="72" customHeight="1" x14ac:dyDescent="0.4">
      <c r="A43" s="7" t="s">
        <v>119</v>
      </c>
      <c r="B43" s="4" t="s">
        <v>32</v>
      </c>
      <c r="C43" s="4" t="s">
        <v>215</v>
      </c>
      <c r="D43" s="10">
        <v>41800</v>
      </c>
      <c r="E43" s="4" t="s">
        <v>335</v>
      </c>
      <c r="F43" s="4" t="s">
        <v>391</v>
      </c>
      <c r="G43" s="4" t="s">
        <v>315</v>
      </c>
      <c r="H43" s="4"/>
      <c r="I43" s="4"/>
      <c r="J43" s="4"/>
      <c r="K43" s="4"/>
      <c r="L43" s="4"/>
      <c r="M43" s="4"/>
      <c r="N43" s="4"/>
      <c r="O43" s="4"/>
      <c r="P43" s="4"/>
      <c r="Q43" s="4"/>
      <c r="R43" s="46" t="s">
        <v>362</v>
      </c>
      <c r="S43" s="7" t="s">
        <v>120</v>
      </c>
      <c r="T43" s="7" t="s">
        <v>120</v>
      </c>
      <c r="U43" s="2" t="s">
        <v>142</v>
      </c>
    </row>
    <row r="44" spans="1:22" ht="67.05" customHeight="1" x14ac:dyDescent="0.4">
      <c r="A44" s="7" t="s">
        <v>19</v>
      </c>
      <c r="B44" s="4" t="s">
        <v>32</v>
      </c>
      <c r="C44" s="4" t="s">
        <v>180</v>
      </c>
      <c r="D44" s="10">
        <v>42086</v>
      </c>
      <c r="E44" s="4" t="s">
        <v>336</v>
      </c>
      <c r="F44" s="4" t="s">
        <v>391</v>
      </c>
      <c r="G44" s="4" t="s">
        <v>337</v>
      </c>
      <c r="H44" s="46" t="s">
        <v>362</v>
      </c>
      <c r="I44" s="4"/>
      <c r="J44" s="4"/>
      <c r="K44" s="4"/>
      <c r="L44" s="4"/>
      <c r="M44" s="46" t="s">
        <v>362</v>
      </c>
      <c r="N44" s="46" t="s">
        <v>362</v>
      </c>
      <c r="O44" s="4"/>
      <c r="P44" s="4"/>
      <c r="Q44" s="4"/>
      <c r="R44" s="46"/>
      <c r="S44" s="7" t="s">
        <v>132</v>
      </c>
      <c r="T44" s="7" t="s">
        <v>132</v>
      </c>
      <c r="U44" s="2"/>
    </row>
    <row r="45" spans="1:22" ht="74" customHeight="1" x14ac:dyDescent="0.4">
      <c r="A45" s="7" t="s">
        <v>19</v>
      </c>
      <c r="B45" s="4" t="s">
        <v>32</v>
      </c>
      <c r="C45" s="4" t="s">
        <v>182</v>
      </c>
      <c r="D45" s="10">
        <v>42086</v>
      </c>
      <c r="E45" s="4" t="s">
        <v>336</v>
      </c>
      <c r="F45" s="4" t="s">
        <v>391</v>
      </c>
      <c r="G45" s="4" t="s">
        <v>337</v>
      </c>
      <c r="H45" s="46" t="s">
        <v>362</v>
      </c>
      <c r="I45" s="4"/>
      <c r="J45" s="4"/>
      <c r="K45" s="4"/>
      <c r="L45" s="4"/>
      <c r="M45" s="46" t="s">
        <v>362</v>
      </c>
      <c r="N45" s="46" t="s">
        <v>362</v>
      </c>
      <c r="O45" s="4"/>
      <c r="P45" s="4"/>
      <c r="Q45" s="4"/>
      <c r="R45" s="46"/>
      <c r="S45" s="7" t="s">
        <v>132</v>
      </c>
      <c r="T45" s="7" t="s">
        <v>132</v>
      </c>
      <c r="U45" s="2"/>
    </row>
    <row r="46" spans="1:22" ht="70.05" customHeight="1" x14ac:dyDescent="0.4">
      <c r="A46" s="7" t="s">
        <v>19</v>
      </c>
      <c r="B46" s="4" t="s">
        <v>32</v>
      </c>
      <c r="C46" s="4" t="s">
        <v>482</v>
      </c>
      <c r="D46" s="10">
        <v>42086</v>
      </c>
      <c r="E46" s="4" t="s">
        <v>336</v>
      </c>
      <c r="F46" s="4" t="s">
        <v>391</v>
      </c>
      <c r="G46" s="4" t="s">
        <v>337</v>
      </c>
      <c r="H46" s="46" t="s">
        <v>362</v>
      </c>
      <c r="I46" s="4"/>
      <c r="J46" s="4"/>
      <c r="K46" s="4"/>
      <c r="L46" s="4"/>
      <c r="M46" s="46" t="s">
        <v>362</v>
      </c>
      <c r="N46" s="46" t="s">
        <v>362</v>
      </c>
      <c r="O46" s="4"/>
      <c r="P46" s="4"/>
      <c r="Q46" s="4"/>
      <c r="R46" s="46"/>
      <c r="S46" s="7" t="s">
        <v>132</v>
      </c>
      <c r="T46" s="7" t="s">
        <v>132</v>
      </c>
      <c r="U46" s="2" t="s">
        <v>137</v>
      </c>
      <c r="V46" s="28"/>
    </row>
    <row r="47" spans="1:22" ht="30.95" x14ac:dyDescent="0.4">
      <c r="A47" s="7" t="s">
        <v>4</v>
      </c>
      <c r="B47" s="4" t="s">
        <v>31</v>
      </c>
      <c r="C47" s="4" t="s">
        <v>189</v>
      </c>
      <c r="D47" s="10">
        <v>42102</v>
      </c>
      <c r="E47" s="4" t="s">
        <v>315</v>
      </c>
      <c r="F47" s="4"/>
      <c r="G47" s="4" t="s">
        <v>315</v>
      </c>
      <c r="H47" s="4"/>
      <c r="I47" s="4"/>
      <c r="J47" s="4"/>
      <c r="K47" s="4"/>
      <c r="L47" s="4"/>
      <c r="M47" s="4"/>
      <c r="N47" s="4"/>
      <c r="O47" s="4"/>
      <c r="P47" s="4"/>
      <c r="Q47" s="46" t="s">
        <v>362</v>
      </c>
      <c r="R47" s="4"/>
      <c r="S47" s="7" t="s">
        <v>62</v>
      </c>
      <c r="T47" s="7" t="s">
        <v>62</v>
      </c>
      <c r="U47" s="2"/>
      <c r="V47" s="28"/>
    </row>
    <row r="48" spans="1:22" ht="30.95" x14ac:dyDescent="0.4">
      <c r="A48" s="7" t="s">
        <v>4</v>
      </c>
      <c r="B48" s="4" t="s">
        <v>31</v>
      </c>
      <c r="C48" s="4" t="s">
        <v>448</v>
      </c>
      <c r="D48" s="10">
        <v>42102</v>
      </c>
      <c r="E48" s="4" t="s">
        <v>315</v>
      </c>
      <c r="F48" s="4"/>
      <c r="G48" s="4" t="s">
        <v>315</v>
      </c>
      <c r="H48" s="4"/>
      <c r="I48" s="4"/>
      <c r="J48" s="4"/>
      <c r="K48" s="4"/>
      <c r="L48" s="4"/>
      <c r="M48" s="4"/>
      <c r="N48" s="4"/>
      <c r="O48" s="4"/>
      <c r="P48" s="4"/>
      <c r="Q48" s="46" t="s">
        <v>362</v>
      </c>
      <c r="R48" s="4"/>
      <c r="S48" s="7" t="s">
        <v>62</v>
      </c>
      <c r="T48" s="7" t="s">
        <v>62</v>
      </c>
      <c r="U48" s="2" t="s">
        <v>145</v>
      </c>
    </row>
    <row r="49" spans="1:22" ht="30.95" x14ac:dyDescent="0.4">
      <c r="A49" s="7" t="s">
        <v>1</v>
      </c>
      <c r="B49" s="4" t="s">
        <v>31</v>
      </c>
      <c r="C49" s="4" t="s">
        <v>222</v>
      </c>
      <c r="D49" s="10">
        <v>42255</v>
      </c>
      <c r="E49" s="4" t="s">
        <v>315</v>
      </c>
      <c r="F49" s="4"/>
      <c r="G49" s="4" t="s">
        <v>384</v>
      </c>
      <c r="H49" s="2"/>
      <c r="I49" s="2"/>
      <c r="J49" s="2"/>
      <c r="K49" s="2"/>
      <c r="L49" s="2"/>
      <c r="M49" s="2"/>
      <c r="N49" s="2"/>
      <c r="O49" s="2"/>
      <c r="P49" s="2"/>
      <c r="Q49" s="46" t="s">
        <v>362</v>
      </c>
      <c r="R49" s="46" t="s">
        <v>362</v>
      </c>
      <c r="S49" s="7" t="s">
        <v>35</v>
      </c>
      <c r="T49" s="7" t="s">
        <v>35</v>
      </c>
      <c r="U49" s="2" t="s">
        <v>143</v>
      </c>
    </row>
    <row r="50" spans="1:22" ht="78" customHeight="1" x14ac:dyDescent="0.4">
      <c r="A50" s="7" t="s">
        <v>117</v>
      </c>
      <c r="B50" s="4" t="s">
        <v>32</v>
      </c>
      <c r="C50" s="4" t="s">
        <v>235</v>
      </c>
      <c r="D50" s="10">
        <v>42381</v>
      </c>
      <c r="E50" s="4" t="s">
        <v>339</v>
      </c>
      <c r="F50" s="4" t="s">
        <v>391</v>
      </c>
      <c r="G50" s="4" t="s">
        <v>340</v>
      </c>
      <c r="H50" s="46" t="s">
        <v>362</v>
      </c>
      <c r="I50" s="46" t="s">
        <v>362</v>
      </c>
      <c r="J50" s="46"/>
      <c r="K50" s="46" t="s">
        <v>362</v>
      </c>
      <c r="L50" s="46" t="s">
        <v>362</v>
      </c>
      <c r="M50" s="4"/>
      <c r="N50" s="46" t="s">
        <v>362</v>
      </c>
      <c r="O50" s="4"/>
      <c r="P50" s="4"/>
      <c r="Q50" s="4"/>
      <c r="R50" s="46"/>
      <c r="S50" s="7" t="s">
        <v>118</v>
      </c>
      <c r="T50" s="7" t="s">
        <v>118</v>
      </c>
      <c r="U50" s="2" t="s">
        <v>142</v>
      </c>
    </row>
    <row r="51" spans="1:22" ht="223.55" customHeight="1" x14ac:dyDescent="0.4">
      <c r="A51" s="7" t="s">
        <v>9</v>
      </c>
      <c r="B51" s="4" t="s">
        <v>32</v>
      </c>
      <c r="C51" s="4" t="s">
        <v>447</v>
      </c>
      <c r="D51" s="10">
        <v>42382</v>
      </c>
      <c r="E51" s="4" t="s">
        <v>341</v>
      </c>
      <c r="F51" s="4" t="s">
        <v>391</v>
      </c>
      <c r="G51" s="4" t="s">
        <v>342</v>
      </c>
      <c r="H51" s="4"/>
      <c r="I51" s="4"/>
      <c r="J51" s="46" t="s">
        <v>362</v>
      </c>
      <c r="K51" s="4"/>
      <c r="L51" s="46" t="s">
        <v>362</v>
      </c>
      <c r="M51" s="46" t="s">
        <v>362</v>
      </c>
      <c r="N51" s="46" t="s">
        <v>362</v>
      </c>
      <c r="O51" s="4"/>
      <c r="P51" s="4"/>
      <c r="Q51" s="4"/>
      <c r="R51" s="4"/>
      <c r="S51" s="26" t="s">
        <v>45</v>
      </c>
      <c r="T51" s="26" t="s">
        <v>45</v>
      </c>
      <c r="U51" s="2" t="s">
        <v>143</v>
      </c>
    </row>
    <row r="52" spans="1:22" ht="58.55" customHeight="1" x14ac:dyDescent="0.4">
      <c r="A52" s="7" t="s">
        <v>10</v>
      </c>
      <c r="B52" s="4" t="s">
        <v>31</v>
      </c>
      <c r="C52" s="4" t="s">
        <v>86</v>
      </c>
      <c r="D52" s="10">
        <v>42402</v>
      </c>
      <c r="E52" s="4" t="s">
        <v>377</v>
      </c>
      <c r="F52" s="4" t="s">
        <v>391</v>
      </c>
      <c r="G52" s="4" t="s">
        <v>315</v>
      </c>
      <c r="H52" s="2"/>
      <c r="I52" s="2"/>
      <c r="J52" s="2"/>
      <c r="K52" s="2"/>
      <c r="L52" s="2"/>
      <c r="M52" s="2"/>
      <c r="N52" s="2"/>
      <c r="O52" s="2"/>
      <c r="P52" s="2"/>
      <c r="Q52" s="2"/>
      <c r="R52" s="46" t="s">
        <v>362</v>
      </c>
      <c r="S52" s="4" t="s">
        <v>47</v>
      </c>
      <c r="T52" s="4" t="s">
        <v>47</v>
      </c>
      <c r="U52" s="2" t="s">
        <v>143</v>
      </c>
    </row>
    <row r="53" spans="1:22" ht="176.6" customHeight="1" x14ac:dyDescent="0.4">
      <c r="A53" s="7" t="s">
        <v>23</v>
      </c>
      <c r="B53" s="4" t="s">
        <v>32</v>
      </c>
      <c r="C53" s="4" t="s">
        <v>446</v>
      </c>
      <c r="D53" s="10">
        <v>42534</v>
      </c>
      <c r="E53" s="4" t="s">
        <v>341</v>
      </c>
      <c r="F53" s="4" t="s">
        <v>391</v>
      </c>
      <c r="G53" s="4" t="s">
        <v>344</v>
      </c>
      <c r="H53" s="4"/>
      <c r="I53" s="4"/>
      <c r="J53" s="46" t="s">
        <v>362</v>
      </c>
      <c r="K53" s="4"/>
      <c r="L53" s="46" t="s">
        <v>362</v>
      </c>
      <c r="M53" s="4"/>
      <c r="N53" s="46" t="s">
        <v>362</v>
      </c>
      <c r="O53" s="4"/>
      <c r="P53" s="4"/>
      <c r="Q53" s="4"/>
      <c r="R53" s="4"/>
      <c r="S53" s="4" t="s">
        <v>99</v>
      </c>
      <c r="T53" s="4" t="s">
        <v>99</v>
      </c>
      <c r="U53" s="2" t="s">
        <v>146</v>
      </c>
    </row>
    <row r="54" spans="1:22" ht="51.05" customHeight="1" x14ac:dyDescent="0.4">
      <c r="A54" s="7" t="s">
        <v>112</v>
      </c>
      <c r="B54" s="4" t="s">
        <v>31</v>
      </c>
      <c r="C54" s="4" t="s">
        <v>200</v>
      </c>
      <c r="D54" s="10">
        <v>42548</v>
      </c>
      <c r="E54" s="4" t="s">
        <v>315</v>
      </c>
      <c r="F54" s="4"/>
      <c r="G54" s="4" t="s">
        <v>315</v>
      </c>
      <c r="H54" s="4"/>
      <c r="I54" s="4"/>
      <c r="J54" s="4"/>
      <c r="K54" s="4"/>
      <c r="L54" s="4"/>
      <c r="M54" s="4"/>
      <c r="N54" s="4"/>
      <c r="O54" s="4"/>
      <c r="P54" s="4"/>
      <c r="Q54" s="4"/>
      <c r="R54" s="46" t="s">
        <v>362</v>
      </c>
      <c r="S54" s="2" t="s">
        <v>114</v>
      </c>
      <c r="T54" s="2" t="s">
        <v>114</v>
      </c>
      <c r="U54" s="2"/>
    </row>
    <row r="55" spans="1:22" ht="58.35" x14ac:dyDescent="0.4">
      <c r="A55" s="7" t="s">
        <v>112</v>
      </c>
      <c r="B55" s="4" t="s">
        <v>31</v>
      </c>
      <c r="C55" s="4" t="s">
        <v>199</v>
      </c>
      <c r="D55" s="10">
        <v>42548</v>
      </c>
      <c r="E55" s="4" t="s">
        <v>315</v>
      </c>
      <c r="F55" s="4"/>
      <c r="G55" s="4" t="s">
        <v>315</v>
      </c>
      <c r="H55" s="4"/>
      <c r="I55" s="4"/>
      <c r="J55" s="4"/>
      <c r="K55" s="4"/>
      <c r="L55" s="4"/>
      <c r="M55" s="4"/>
      <c r="N55" s="4"/>
      <c r="O55" s="4"/>
      <c r="P55" s="4"/>
      <c r="Q55" s="4"/>
      <c r="R55" s="46" t="s">
        <v>362</v>
      </c>
      <c r="S55" s="2" t="s">
        <v>114</v>
      </c>
      <c r="T55" s="2" t="s">
        <v>114</v>
      </c>
      <c r="U55" s="2"/>
    </row>
    <row r="56" spans="1:22" ht="43.1" customHeight="1" x14ac:dyDescent="0.4">
      <c r="A56" s="7" t="s">
        <v>112</v>
      </c>
      <c r="B56" s="4" t="s">
        <v>31</v>
      </c>
      <c r="C56" s="4" t="s">
        <v>201</v>
      </c>
      <c r="D56" s="10">
        <v>42548</v>
      </c>
      <c r="E56" s="4" t="s">
        <v>315</v>
      </c>
      <c r="F56" s="4"/>
      <c r="G56" s="4" t="s">
        <v>315</v>
      </c>
      <c r="H56" s="4"/>
      <c r="I56" s="4"/>
      <c r="J56" s="4"/>
      <c r="K56" s="4"/>
      <c r="L56" s="4"/>
      <c r="M56" s="4"/>
      <c r="N56" s="4"/>
      <c r="O56" s="4"/>
      <c r="P56" s="4"/>
      <c r="Q56" s="4"/>
      <c r="R56" s="46" t="s">
        <v>362</v>
      </c>
      <c r="S56" s="2" t="s">
        <v>114</v>
      </c>
      <c r="T56" s="2" t="s">
        <v>114</v>
      </c>
      <c r="U56" s="2"/>
    </row>
    <row r="57" spans="1:22" ht="41" customHeight="1" x14ac:dyDescent="0.4">
      <c r="A57" s="7" t="s">
        <v>112</v>
      </c>
      <c r="B57" s="4" t="s">
        <v>31</v>
      </c>
      <c r="C57" s="4" t="s">
        <v>445</v>
      </c>
      <c r="D57" s="10">
        <v>42548</v>
      </c>
      <c r="E57" s="4" t="s">
        <v>315</v>
      </c>
      <c r="F57" s="4"/>
      <c r="G57" s="4" t="s">
        <v>315</v>
      </c>
      <c r="H57" s="4"/>
      <c r="I57" s="4"/>
      <c r="J57" s="4"/>
      <c r="K57" s="4"/>
      <c r="L57" s="4"/>
      <c r="M57" s="4"/>
      <c r="N57" s="4"/>
      <c r="O57" s="4"/>
      <c r="P57" s="4"/>
      <c r="Q57" s="4"/>
      <c r="R57" s="46" t="s">
        <v>362</v>
      </c>
      <c r="S57" s="2" t="s">
        <v>114</v>
      </c>
      <c r="T57" s="2" t="s">
        <v>114</v>
      </c>
      <c r="U57" s="2"/>
    </row>
    <row r="58" spans="1:22" ht="40.1" customHeight="1" x14ac:dyDescent="0.4">
      <c r="A58" s="7" t="s">
        <v>112</v>
      </c>
      <c r="B58" s="4" t="s">
        <v>31</v>
      </c>
      <c r="C58" s="4" t="s">
        <v>444</v>
      </c>
      <c r="D58" s="10">
        <v>42548</v>
      </c>
      <c r="E58" s="4" t="s">
        <v>315</v>
      </c>
      <c r="F58" s="4"/>
      <c r="G58" s="4" t="s">
        <v>315</v>
      </c>
      <c r="H58" s="4"/>
      <c r="I58" s="4"/>
      <c r="J58" s="4"/>
      <c r="K58" s="4"/>
      <c r="L58" s="4"/>
      <c r="M58" s="4"/>
      <c r="N58" s="4"/>
      <c r="O58" s="4"/>
      <c r="P58" s="4"/>
      <c r="Q58" s="4"/>
      <c r="R58" s="46" t="s">
        <v>362</v>
      </c>
      <c r="S58" s="2" t="s">
        <v>114</v>
      </c>
      <c r="T58" s="2" t="s">
        <v>114</v>
      </c>
      <c r="U58" s="2" t="s">
        <v>143</v>
      </c>
    </row>
    <row r="59" spans="1:22" ht="88.9" customHeight="1" x14ac:dyDescent="0.4">
      <c r="A59" s="7" t="s">
        <v>8</v>
      </c>
      <c r="B59" s="4" t="s">
        <v>32</v>
      </c>
      <c r="C59" s="4" t="s">
        <v>180</v>
      </c>
      <c r="D59" s="10">
        <v>42640</v>
      </c>
      <c r="E59" s="54" t="s">
        <v>483</v>
      </c>
      <c r="F59" s="54" t="s">
        <v>391</v>
      </c>
      <c r="G59" s="4" t="s">
        <v>373</v>
      </c>
      <c r="H59" s="46" t="s">
        <v>362</v>
      </c>
      <c r="I59" s="46" t="s">
        <v>362</v>
      </c>
      <c r="J59" s="43"/>
      <c r="K59" s="46" t="s">
        <v>362</v>
      </c>
      <c r="L59" s="43"/>
      <c r="M59" s="43"/>
      <c r="N59" s="46" t="s">
        <v>362</v>
      </c>
      <c r="O59" s="46" t="s">
        <v>362</v>
      </c>
      <c r="P59" s="43"/>
      <c r="Q59" s="43"/>
      <c r="R59" s="43"/>
      <c r="S59" s="4" t="s">
        <v>291</v>
      </c>
      <c r="T59" s="4" t="s">
        <v>291</v>
      </c>
      <c r="U59" s="2" t="s">
        <v>140</v>
      </c>
    </row>
    <row r="60" spans="1:22" ht="87.05" customHeight="1" x14ac:dyDescent="0.4">
      <c r="A60" s="7" t="s">
        <v>77</v>
      </c>
      <c r="B60" s="4" t="s">
        <v>32</v>
      </c>
      <c r="C60" s="4" t="s">
        <v>180</v>
      </c>
      <c r="D60" s="10">
        <v>42654</v>
      </c>
      <c r="E60" s="4" t="s">
        <v>346</v>
      </c>
      <c r="F60" s="4" t="s">
        <v>391</v>
      </c>
      <c r="G60" s="4" t="s">
        <v>337</v>
      </c>
      <c r="H60" s="46" t="s">
        <v>362</v>
      </c>
      <c r="I60" s="4"/>
      <c r="J60" s="4"/>
      <c r="K60" s="4"/>
      <c r="L60" s="4"/>
      <c r="M60" s="46"/>
      <c r="N60" s="46" t="s">
        <v>362</v>
      </c>
      <c r="O60" s="4"/>
      <c r="P60" s="4"/>
      <c r="Q60" s="4"/>
      <c r="R60" s="46"/>
      <c r="S60" s="26" t="s">
        <v>79</v>
      </c>
      <c r="T60" s="26" t="s">
        <v>79</v>
      </c>
      <c r="U60" s="2"/>
    </row>
    <row r="61" spans="1:22" ht="81.05" customHeight="1" x14ac:dyDescent="0.4">
      <c r="A61" s="7" t="s">
        <v>77</v>
      </c>
      <c r="B61" s="4" t="s">
        <v>32</v>
      </c>
      <c r="C61" s="4" t="s">
        <v>181</v>
      </c>
      <c r="D61" s="10">
        <v>42654</v>
      </c>
      <c r="E61" s="4" t="s">
        <v>346</v>
      </c>
      <c r="F61" s="4" t="s">
        <v>391</v>
      </c>
      <c r="G61" s="4" t="s">
        <v>337</v>
      </c>
      <c r="H61" s="46" t="s">
        <v>362</v>
      </c>
      <c r="I61" s="4"/>
      <c r="J61" s="4"/>
      <c r="K61" s="4"/>
      <c r="L61" s="4"/>
      <c r="M61" s="46"/>
      <c r="N61" s="46" t="s">
        <v>362</v>
      </c>
      <c r="O61" s="4"/>
      <c r="P61" s="4"/>
      <c r="Q61" s="4"/>
      <c r="R61" s="46"/>
      <c r="S61" s="26" t="s">
        <v>79</v>
      </c>
      <c r="T61" s="26" t="s">
        <v>79</v>
      </c>
      <c r="U61" s="2"/>
    </row>
    <row r="62" spans="1:22" ht="79.95" customHeight="1" x14ac:dyDescent="0.4">
      <c r="A62" s="7" t="s">
        <v>77</v>
      </c>
      <c r="B62" s="4" t="s">
        <v>32</v>
      </c>
      <c r="C62" s="4" t="s">
        <v>182</v>
      </c>
      <c r="D62" s="10">
        <v>42654</v>
      </c>
      <c r="E62" s="4" t="s">
        <v>346</v>
      </c>
      <c r="F62" s="4" t="s">
        <v>391</v>
      </c>
      <c r="G62" s="4" t="s">
        <v>337</v>
      </c>
      <c r="H62" s="46" t="s">
        <v>362</v>
      </c>
      <c r="I62" s="4"/>
      <c r="J62" s="4"/>
      <c r="K62" s="4"/>
      <c r="L62" s="4"/>
      <c r="M62" s="46"/>
      <c r="N62" s="46" t="s">
        <v>362</v>
      </c>
      <c r="O62" s="4"/>
      <c r="P62" s="4"/>
      <c r="Q62" s="4"/>
      <c r="R62" s="46"/>
      <c r="S62" s="26" t="s">
        <v>79</v>
      </c>
      <c r="T62" s="26" t="s">
        <v>79</v>
      </c>
      <c r="U62" s="2" t="s">
        <v>137</v>
      </c>
    </row>
    <row r="63" spans="1:22" ht="59" customHeight="1" x14ac:dyDescent="0.4">
      <c r="A63" s="7" t="s">
        <v>38</v>
      </c>
      <c r="B63" s="4" t="s">
        <v>31</v>
      </c>
      <c r="C63" s="4" t="s">
        <v>237</v>
      </c>
      <c r="D63" s="10">
        <v>42656</v>
      </c>
      <c r="E63" s="4" t="s">
        <v>341</v>
      </c>
      <c r="F63" s="4" t="s">
        <v>391</v>
      </c>
      <c r="G63" s="4" t="s">
        <v>347</v>
      </c>
      <c r="H63" s="46" t="s">
        <v>362</v>
      </c>
      <c r="I63" s="4"/>
      <c r="J63" s="4"/>
      <c r="K63" s="4"/>
      <c r="L63" s="4"/>
      <c r="M63" s="4"/>
      <c r="N63" s="46" t="s">
        <v>362</v>
      </c>
      <c r="O63" s="46" t="s">
        <v>362</v>
      </c>
      <c r="P63" s="4"/>
      <c r="Q63" s="4"/>
      <c r="R63" s="46"/>
      <c r="S63" s="4" t="s">
        <v>129</v>
      </c>
      <c r="T63" s="4" t="s">
        <v>129</v>
      </c>
      <c r="U63" s="2" t="s">
        <v>145</v>
      </c>
    </row>
    <row r="64" spans="1:22" ht="79.099999999999994" customHeight="1" x14ac:dyDescent="0.4">
      <c r="A64" s="7" t="s">
        <v>109</v>
      </c>
      <c r="B64" s="4" t="s">
        <v>32</v>
      </c>
      <c r="C64" s="4" t="s">
        <v>219</v>
      </c>
      <c r="D64" s="10">
        <v>42668</v>
      </c>
      <c r="E64" s="4" t="s">
        <v>348</v>
      </c>
      <c r="F64" s="4" t="s">
        <v>391</v>
      </c>
      <c r="G64" s="4" t="s">
        <v>349</v>
      </c>
      <c r="H64" s="46" t="s">
        <v>362</v>
      </c>
      <c r="I64" s="4"/>
      <c r="J64" s="46" t="s">
        <v>362</v>
      </c>
      <c r="K64" s="4"/>
      <c r="L64" s="4"/>
      <c r="M64" s="4"/>
      <c r="N64" s="43"/>
      <c r="O64" s="4"/>
      <c r="P64" s="4"/>
      <c r="Q64" s="4"/>
      <c r="R64" s="46"/>
      <c r="S64" s="7" t="s">
        <v>246</v>
      </c>
      <c r="T64" s="7" t="s">
        <v>246</v>
      </c>
      <c r="U64" s="2" t="s">
        <v>144</v>
      </c>
      <c r="V64" s="28"/>
    </row>
    <row r="65" spans="1:21" ht="196.9" customHeight="1" x14ac:dyDescent="0.4">
      <c r="A65" s="7" t="s">
        <v>34</v>
      </c>
      <c r="B65" s="4" t="s">
        <v>32</v>
      </c>
      <c r="C65" s="4" t="s">
        <v>443</v>
      </c>
      <c r="D65" s="10">
        <v>42691</v>
      </c>
      <c r="E65" s="4" t="s">
        <v>350</v>
      </c>
      <c r="F65" s="4" t="s">
        <v>391</v>
      </c>
      <c r="G65" s="4" t="s">
        <v>351</v>
      </c>
      <c r="H65" s="46" t="s">
        <v>362</v>
      </c>
      <c r="I65" s="4"/>
      <c r="J65" s="46" t="s">
        <v>362</v>
      </c>
      <c r="K65" s="4"/>
      <c r="L65" s="4"/>
      <c r="M65" s="46" t="s">
        <v>362</v>
      </c>
      <c r="N65" s="46" t="s">
        <v>362</v>
      </c>
      <c r="O65" s="4"/>
      <c r="P65" s="4"/>
      <c r="Q65" s="4"/>
      <c r="R65" s="46"/>
      <c r="S65" s="7" t="s">
        <v>55</v>
      </c>
      <c r="T65" s="7" t="s">
        <v>55</v>
      </c>
      <c r="U65" s="2" t="s">
        <v>139</v>
      </c>
    </row>
    <row r="66" spans="1:21" ht="41" customHeight="1" x14ac:dyDescent="0.4">
      <c r="A66" s="7" t="s">
        <v>40</v>
      </c>
      <c r="B66" s="4" t="s">
        <v>31</v>
      </c>
      <c r="C66" s="4" t="s">
        <v>194</v>
      </c>
      <c r="D66" s="10">
        <v>42702</v>
      </c>
      <c r="E66" s="4" t="s">
        <v>315</v>
      </c>
      <c r="F66" s="4"/>
      <c r="G66" s="4" t="s">
        <v>315</v>
      </c>
      <c r="H66" s="4"/>
      <c r="I66" s="4"/>
      <c r="J66" s="4"/>
      <c r="K66" s="4"/>
      <c r="L66" s="4"/>
      <c r="M66" s="4"/>
      <c r="N66" s="43"/>
      <c r="O66" s="4"/>
      <c r="P66" s="4"/>
      <c r="Q66" s="46" t="s">
        <v>362</v>
      </c>
      <c r="R66" s="46" t="s">
        <v>362</v>
      </c>
      <c r="S66" s="4" t="s">
        <v>91</v>
      </c>
      <c r="T66" s="4" t="s">
        <v>91</v>
      </c>
      <c r="U66" s="2"/>
    </row>
    <row r="67" spans="1:21" ht="37.1" customHeight="1" x14ac:dyDescent="0.4">
      <c r="A67" s="7" t="s">
        <v>40</v>
      </c>
      <c r="B67" s="4" t="s">
        <v>31</v>
      </c>
      <c r="C67" s="4" t="s">
        <v>195</v>
      </c>
      <c r="D67" s="10">
        <v>42702</v>
      </c>
      <c r="E67" s="4" t="s">
        <v>315</v>
      </c>
      <c r="F67" s="4"/>
      <c r="G67" s="4" t="s">
        <v>315</v>
      </c>
      <c r="H67" s="4"/>
      <c r="I67" s="4"/>
      <c r="J67" s="4"/>
      <c r="K67" s="4"/>
      <c r="L67" s="4"/>
      <c r="M67" s="4"/>
      <c r="N67" s="43"/>
      <c r="O67" s="4"/>
      <c r="P67" s="4"/>
      <c r="Q67" s="46" t="s">
        <v>362</v>
      </c>
      <c r="R67" s="46" t="s">
        <v>362</v>
      </c>
      <c r="S67" s="4" t="s">
        <v>91</v>
      </c>
      <c r="T67" s="4" t="s">
        <v>91</v>
      </c>
      <c r="U67" s="2" t="s">
        <v>142</v>
      </c>
    </row>
    <row r="68" spans="1:21" ht="38" customHeight="1" x14ac:dyDescent="0.4">
      <c r="A68" s="7" t="s">
        <v>3</v>
      </c>
      <c r="B68" s="4" t="s">
        <v>31</v>
      </c>
      <c r="C68" s="4" t="s">
        <v>197</v>
      </c>
      <c r="D68" s="10">
        <v>42710</v>
      </c>
      <c r="E68" s="4" t="s">
        <v>315</v>
      </c>
      <c r="F68" s="4"/>
      <c r="G68" s="4" t="s">
        <v>315</v>
      </c>
      <c r="H68" s="4"/>
      <c r="I68" s="4"/>
      <c r="J68" s="4"/>
      <c r="K68" s="4"/>
      <c r="L68" s="4"/>
      <c r="M68" s="4"/>
      <c r="N68" s="43"/>
      <c r="O68" s="4"/>
      <c r="P68" s="4"/>
      <c r="Q68" s="4"/>
      <c r="R68" s="46" t="s">
        <v>362</v>
      </c>
      <c r="S68" s="2"/>
      <c r="T68" s="2"/>
      <c r="U68" s="2"/>
    </row>
    <row r="69" spans="1:21" ht="37.1" customHeight="1" x14ac:dyDescent="0.4">
      <c r="A69" s="7" t="s">
        <v>3</v>
      </c>
      <c r="B69" s="4" t="s">
        <v>31</v>
      </c>
      <c r="C69" s="4" t="s">
        <v>204</v>
      </c>
      <c r="D69" s="10">
        <v>42710</v>
      </c>
      <c r="E69" s="4" t="s">
        <v>315</v>
      </c>
      <c r="F69" s="4"/>
      <c r="G69" s="4" t="s">
        <v>315</v>
      </c>
      <c r="H69" s="4"/>
      <c r="I69" s="4"/>
      <c r="J69" s="4"/>
      <c r="K69" s="4"/>
      <c r="L69" s="4"/>
      <c r="M69" s="4"/>
      <c r="N69" s="43"/>
      <c r="O69" s="4"/>
      <c r="P69" s="4"/>
      <c r="Q69" s="4"/>
      <c r="R69" s="46" t="s">
        <v>362</v>
      </c>
      <c r="S69" s="2"/>
      <c r="T69" s="2"/>
      <c r="U69" s="2"/>
    </row>
    <row r="70" spans="1:21" ht="40.1" customHeight="1" x14ac:dyDescent="0.4">
      <c r="A70" s="7" t="s">
        <v>3</v>
      </c>
      <c r="B70" s="4" t="s">
        <v>31</v>
      </c>
      <c r="C70" s="4" t="s">
        <v>442</v>
      </c>
      <c r="D70" s="10">
        <v>42710</v>
      </c>
      <c r="E70" s="4" t="s">
        <v>315</v>
      </c>
      <c r="F70" s="4"/>
      <c r="G70" s="4" t="s">
        <v>315</v>
      </c>
      <c r="H70" s="4"/>
      <c r="I70" s="4"/>
      <c r="J70" s="4"/>
      <c r="K70" s="4"/>
      <c r="L70" s="4"/>
      <c r="M70" s="4"/>
      <c r="N70" s="43"/>
      <c r="O70" s="4"/>
      <c r="P70" s="4"/>
      <c r="Q70" s="4"/>
      <c r="R70" s="46" t="s">
        <v>362</v>
      </c>
      <c r="S70" s="2"/>
      <c r="T70" s="2"/>
      <c r="U70" s="2"/>
    </row>
    <row r="71" spans="1:21" ht="40.1" customHeight="1" x14ac:dyDescent="0.4">
      <c r="A71" s="7" t="s">
        <v>3</v>
      </c>
      <c r="B71" s="4" t="s">
        <v>31</v>
      </c>
      <c r="C71" s="4" t="s">
        <v>206</v>
      </c>
      <c r="D71" s="10">
        <v>42710</v>
      </c>
      <c r="E71" s="4" t="s">
        <v>315</v>
      </c>
      <c r="F71" s="4"/>
      <c r="G71" s="4" t="s">
        <v>315</v>
      </c>
      <c r="H71" s="4"/>
      <c r="I71" s="4"/>
      <c r="J71" s="4"/>
      <c r="K71" s="4"/>
      <c r="L71" s="4"/>
      <c r="M71" s="4"/>
      <c r="N71" s="43"/>
      <c r="O71" s="4"/>
      <c r="P71" s="4"/>
      <c r="Q71" s="4"/>
      <c r="R71" s="46" t="s">
        <v>362</v>
      </c>
      <c r="S71" s="7" t="s">
        <v>65</v>
      </c>
      <c r="T71" s="7" t="s">
        <v>65</v>
      </c>
      <c r="U71" s="2" t="s">
        <v>140</v>
      </c>
    </row>
    <row r="72" spans="1:21" ht="39" customHeight="1" x14ac:dyDescent="0.4">
      <c r="A72" s="7" t="s">
        <v>5</v>
      </c>
      <c r="B72" s="4" t="s">
        <v>31</v>
      </c>
      <c r="C72" s="4" t="s">
        <v>196</v>
      </c>
      <c r="D72" s="10">
        <v>42878</v>
      </c>
      <c r="E72" s="4" t="s">
        <v>315</v>
      </c>
      <c r="F72" s="4"/>
      <c r="G72" s="4" t="s">
        <v>315</v>
      </c>
      <c r="H72" s="4"/>
      <c r="I72" s="4"/>
      <c r="J72" s="4"/>
      <c r="K72" s="4"/>
      <c r="L72" s="4"/>
      <c r="M72" s="4"/>
      <c r="N72" s="43"/>
      <c r="O72" s="4"/>
      <c r="P72" s="4"/>
      <c r="Q72" s="4"/>
      <c r="R72" s="46" t="s">
        <v>362</v>
      </c>
      <c r="S72" s="7" t="s">
        <v>224</v>
      </c>
      <c r="T72" s="7" t="s">
        <v>224</v>
      </c>
      <c r="U72" s="2"/>
    </row>
    <row r="73" spans="1:21" ht="39" customHeight="1" x14ac:dyDescent="0.4">
      <c r="A73" s="7" t="s">
        <v>5</v>
      </c>
      <c r="B73" s="4" t="s">
        <v>31</v>
      </c>
      <c r="C73" s="4" t="s">
        <v>197</v>
      </c>
      <c r="D73" s="10">
        <v>42878</v>
      </c>
      <c r="E73" s="4" t="s">
        <v>315</v>
      </c>
      <c r="F73" s="4"/>
      <c r="G73" s="4" t="s">
        <v>315</v>
      </c>
      <c r="H73" s="4"/>
      <c r="I73" s="4"/>
      <c r="J73" s="4"/>
      <c r="K73" s="4"/>
      <c r="L73" s="4"/>
      <c r="M73" s="4"/>
      <c r="N73" s="43"/>
      <c r="O73" s="4"/>
      <c r="P73" s="4"/>
      <c r="Q73" s="4"/>
      <c r="R73" s="46" t="s">
        <v>362</v>
      </c>
      <c r="S73" s="7" t="s">
        <v>224</v>
      </c>
      <c r="T73" s="7" t="s">
        <v>224</v>
      </c>
      <c r="U73" s="2"/>
    </row>
    <row r="74" spans="1:21" ht="48.05" customHeight="1" x14ac:dyDescent="0.4">
      <c r="A74" s="7" t="s">
        <v>5</v>
      </c>
      <c r="B74" s="4" t="s">
        <v>31</v>
      </c>
      <c r="C74" s="4" t="s">
        <v>441</v>
      </c>
      <c r="D74" s="10">
        <v>42878</v>
      </c>
      <c r="E74" s="4" t="s">
        <v>315</v>
      </c>
      <c r="F74" s="4"/>
      <c r="G74" s="4" t="s">
        <v>315</v>
      </c>
      <c r="H74" s="4"/>
      <c r="I74" s="4"/>
      <c r="J74" s="4"/>
      <c r="K74" s="4"/>
      <c r="L74" s="4"/>
      <c r="M74" s="4"/>
      <c r="N74" s="43"/>
      <c r="O74" s="4"/>
      <c r="P74" s="4"/>
      <c r="Q74" s="4"/>
      <c r="R74" s="46" t="s">
        <v>362</v>
      </c>
      <c r="S74" s="7" t="s">
        <v>224</v>
      </c>
      <c r="T74" s="7" t="s">
        <v>224</v>
      </c>
      <c r="U74" s="2"/>
    </row>
    <row r="75" spans="1:21" ht="145.1" customHeight="1" x14ac:dyDescent="0.4">
      <c r="A75" s="7" t="s">
        <v>463</v>
      </c>
      <c r="B75" s="4"/>
      <c r="C75" s="4" t="s">
        <v>464</v>
      </c>
      <c r="D75" s="10">
        <v>43222</v>
      </c>
      <c r="E75" s="4" t="s">
        <v>467</v>
      </c>
      <c r="F75" s="4"/>
      <c r="G75" s="4" t="s">
        <v>484</v>
      </c>
      <c r="H75" s="4"/>
      <c r="I75" s="4"/>
      <c r="J75" s="4"/>
      <c r="K75" s="4"/>
      <c r="L75" s="4"/>
      <c r="M75" s="4"/>
      <c r="N75" s="46" t="s">
        <v>362</v>
      </c>
      <c r="O75" s="4"/>
      <c r="P75" s="4"/>
      <c r="Q75" s="4"/>
      <c r="R75" s="46" t="s">
        <v>362</v>
      </c>
      <c r="S75" s="7"/>
      <c r="T75" s="7"/>
      <c r="U75" s="2"/>
    </row>
    <row r="76" spans="1:21" ht="113.55" customHeight="1" x14ac:dyDescent="0.4">
      <c r="A76" s="7" t="s">
        <v>394</v>
      </c>
      <c r="B76" s="4"/>
      <c r="C76" s="4" t="s">
        <v>468</v>
      </c>
      <c r="D76" s="10">
        <v>43388</v>
      </c>
      <c r="E76" s="4" t="s">
        <v>439</v>
      </c>
      <c r="F76" s="4">
        <f>COUNTA(F2:F74)</f>
        <v>44</v>
      </c>
      <c r="G76" s="4" t="s">
        <v>440</v>
      </c>
      <c r="H76" s="46" t="s">
        <v>362</v>
      </c>
      <c r="I76" s="4"/>
      <c r="J76" s="46" t="s">
        <v>362</v>
      </c>
      <c r="K76" s="4"/>
      <c r="L76" s="4"/>
      <c r="M76" s="46" t="s">
        <v>362</v>
      </c>
      <c r="N76" s="43"/>
      <c r="O76" s="4"/>
      <c r="P76" s="4"/>
      <c r="Q76" s="4"/>
      <c r="R76" s="46"/>
      <c r="S76" s="7"/>
      <c r="T76" s="7"/>
      <c r="U76" s="2"/>
    </row>
    <row r="77" spans="1:21" ht="113.55" customHeight="1" x14ac:dyDescent="0.4">
      <c r="A77" s="7" t="s">
        <v>465</v>
      </c>
      <c r="B77" s="4"/>
      <c r="C77" s="4" t="s">
        <v>197</v>
      </c>
      <c r="D77" s="10">
        <v>43528</v>
      </c>
      <c r="E77" s="4" t="s">
        <v>470</v>
      </c>
      <c r="F77" s="4"/>
      <c r="G77" s="4" t="s">
        <v>469</v>
      </c>
      <c r="H77" s="46"/>
      <c r="I77" s="4"/>
      <c r="J77" s="46"/>
      <c r="K77" s="4"/>
      <c r="L77" s="4"/>
      <c r="M77" s="46"/>
      <c r="N77" s="43"/>
      <c r="O77" s="4"/>
      <c r="P77" s="4"/>
      <c r="Q77" s="4"/>
      <c r="R77" s="46" t="s">
        <v>362</v>
      </c>
      <c r="S77" s="7"/>
      <c r="T77" s="7"/>
      <c r="U77" s="2"/>
    </row>
    <row r="78" spans="1:21" ht="113.55" customHeight="1" x14ac:dyDescent="0.4">
      <c r="A78" s="7" t="s">
        <v>466</v>
      </c>
      <c r="B78" s="4"/>
      <c r="C78" s="4" t="s">
        <v>473</v>
      </c>
      <c r="D78" s="10">
        <v>43746</v>
      </c>
      <c r="E78" s="4" t="s">
        <v>472</v>
      </c>
      <c r="F78" s="4"/>
      <c r="G78" s="4" t="s">
        <v>471</v>
      </c>
      <c r="H78" s="46"/>
      <c r="I78" s="4"/>
      <c r="J78" s="46"/>
      <c r="K78" s="4"/>
      <c r="L78" s="4"/>
      <c r="M78" s="46"/>
      <c r="N78" s="43"/>
      <c r="O78" s="4"/>
      <c r="P78" s="4"/>
      <c r="Q78" s="4"/>
      <c r="R78" s="46" t="s">
        <v>362</v>
      </c>
      <c r="S78" s="7"/>
      <c r="T78" s="7"/>
      <c r="U78" s="2"/>
    </row>
    <row r="79" spans="1:21" ht="183" customHeight="1" x14ac:dyDescent="0.4">
      <c r="A79" s="7" t="s">
        <v>487</v>
      </c>
      <c r="B79" s="4"/>
      <c r="C79" s="4" t="s">
        <v>489</v>
      </c>
      <c r="D79" s="10">
        <v>44294</v>
      </c>
      <c r="E79" s="63" t="s">
        <v>491</v>
      </c>
      <c r="F79" s="4"/>
      <c r="G79" s="62" t="s">
        <v>494</v>
      </c>
      <c r="H79" s="46" t="s">
        <v>362</v>
      </c>
      <c r="I79" s="4"/>
      <c r="J79" s="46"/>
      <c r="K79" s="46" t="s">
        <v>362</v>
      </c>
      <c r="L79" s="4"/>
      <c r="M79" s="46" t="s">
        <v>362</v>
      </c>
      <c r="N79" s="46" t="s">
        <v>362</v>
      </c>
      <c r="O79" s="4"/>
      <c r="P79" s="46" t="s">
        <v>362</v>
      </c>
      <c r="Q79" s="4"/>
      <c r="R79" s="46"/>
      <c r="S79" s="7"/>
      <c r="T79" s="7"/>
      <c r="U79" s="2"/>
    </row>
    <row r="80" spans="1:21" ht="233.25" x14ac:dyDescent="0.4">
      <c r="A80" s="9" t="s">
        <v>488</v>
      </c>
      <c r="B80" s="4"/>
      <c r="C80" s="4" t="s">
        <v>490</v>
      </c>
      <c r="D80" s="10">
        <v>44825</v>
      </c>
      <c r="E80" s="63" t="s">
        <v>492</v>
      </c>
      <c r="F80" s="64">
        <f>F76/COUNTA(C2:C74)</f>
        <v>0.60273972602739723</v>
      </c>
      <c r="G80" s="63" t="s">
        <v>493</v>
      </c>
      <c r="H80" s="46" t="s">
        <v>362</v>
      </c>
      <c r="I80" s="46" t="s">
        <v>362</v>
      </c>
      <c r="J80" s="46" t="s">
        <v>362</v>
      </c>
      <c r="N80" s="46" t="s">
        <v>362</v>
      </c>
      <c r="O80" s="46" t="s">
        <v>362</v>
      </c>
    </row>
    <row r="81" spans="1:26" x14ac:dyDescent="0.4">
      <c r="E81" s="55">
        <f>13+12+6+7+6+1</f>
        <v>45</v>
      </c>
      <c r="F81" s="1"/>
      <c r="G81" s="55">
        <f>13+13+8+7+7+3</f>
        <v>51</v>
      </c>
      <c r="H81" s="60">
        <f>COUNTA(H2:H76)</f>
        <v>42</v>
      </c>
      <c r="I81" s="1">
        <f t="shared" ref="I81:R81" si="0">COUNTA(I2:I76)</f>
        <v>14</v>
      </c>
      <c r="J81" s="1">
        <f t="shared" si="0"/>
        <v>14</v>
      </c>
      <c r="K81" s="1">
        <f t="shared" si="0"/>
        <v>13</v>
      </c>
      <c r="L81" s="1">
        <f t="shared" si="0"/>
        <v>17</v>
      </c>
      <c r="M81" s="1">
        <f t="shared" si="0"/>
        <v>15</v>
      </c>
      <c r="N81" s="60">
        <f t="shared" si="0"/>
        <v>34</v>
      </c>
      <c r="O81" s="1">
        <f t="shared" si="0"/>
        <v>13</v>
      </c>
      <c r="P81" s="1">
        <f t="shared" si="0"/>
        <v>9</v>
      </c>
      <c r="Q81" s="1">
        <f t="shared" si="0"/>
        <v>8</v>
      </c>
      <c r="R81" s="1">
        <f t="shared" si="0"/>
        <v>23</v>
      </c>
    </row>
    <row r="82" spans="1:26" x14ac:dyDescent="0.4">
      <c r="D82" s="2"/>
      <c r="E82" s="44">
        <f>E81/COUNTA($C$2:$C$78)</f>
        <v>0.58441558441558439</v>
      </c>
      <c r="F82" s="44">
        <f t="shared" ref="F82:V82" si="1">F81/COUNTA($C$2:$C$76)</f>
        <v>0</v>
      </c>
      <c r="G82" s="44">
        <f t="shared" ref="G82:P82" si="2">G81/COUNTA($C$2:$C$78)</f>
        <v>0.66233766233766234</v>
      </c>
      <c r="H82" s="61">
        <f t="shared" si="2"/>
        <v>0.54545454545454541</v>
      </c>
      <c r="I82" s="44">
        <f t="shared" si="2"/>
        <v>0.18181818181818182</v>
      </c>
      <c r="J82" s="44">
        <f t="shared" si="2"/>
        <v>0.18181818181818182</v>
      </c>
      <c r="K82" s="44">
        <f t="shared" si="2"/>
        <v>0.16883116883116883</v>
      </c>
      <c r="L82" s="44">
        <f t="shared" si="2"/>
        <v>0.22077922077922077</v>
      </c>
      <c r="M82" s="44">
        <f t="shared" si="2"/>
        <v>0.19480519480519481</v>
      </c>
      <c r="N82" s="61">
        <f t="shared" si="2"/>
        <v>0.44155844155844154</v>
      </c>
      <c r="O82" s="44">
        <f t="shared" si="2"/>
        <v>0.16883116883116883</v>
      </c>
      <c r="P82" s="44">
        <f t="shared" si="2"/>
        <v>0.11688311688311688</v>
      </c>
      <c r="Q82" s="44">
        <f t="shared" si="1"/>
        <v>0.10666666666666667</v>
      </c>
      <c r="R82" s="44">
        <f>R81/COUNTA($C$2:$C$78)</f>
        <v>0.29870129870129869</v>
      </c>
      <c r="S82" s="44">
        <f t="shared" si="1"/>
        <v>0</v>
      </c>
      <c r="T82" s="44">
        <f t="shared" si="1"/>
        <v>0</v>
      </c>
      <c r="U82" s="44">
        <f t="shared" si="1"/>
        <v>0</v>
      </c>
      <c r="V82" s="44">
        <f t="shared" si="1"/>
        <v>0</v>
      </c>
    </row>
    <row r="83" spans="1:26" x14ac:dyDescent="0.4">
      <c r="D83" s="2"/>
      <c r="F83" s="1"/>
      <c r="H83" s="1" t="s">
        <v>474</v>
      </c>
      <c r="N83" s="1" t="s">
        <v>485</v>
      </c>
    </row>
    <row r="84" spans="1:26" x14ac:dyDescent="0.4">
      <c r="C84" s="56"/>
      <c r="D84" s="2"/>
      <c r="E84" s="56"/>
      <c r="F84" s="13"/>
      <c r="G84" s="56"/>
      <c r="H84" s="13"/>
      <c r="I84" s="13"/>
      <c r="J84" s="13"/>
      <c r="K84" s="13"/>
      <c r="L84" s="13"/>
      <c r="M84" s="13"/>
      <c r="N84" s="13"/>
      <c r="O84" s="13"/>
      <c r="P84" s="13"/>
      <c r="Q84" s="13"/>
      <c r="R84" s="13"/>
    </row>
    <row r="85" spans="1:26" x14ac:dyDescent="0.4">
      <c r="C85" s="56"/>
      <c r="E85" s="56"/>
      <c r="F85" s="56"/>
      <c r="G85" s="56"/>
      <c r="H85" s="13"/>
      <c r="I85" s="13"/>
      <c r="J85" s="13"/>
      <c r="K85" s="13"/>
      <c r="L85" s="13"/>
      <c r="M85" s="13"/>
      <c r="N85" s="13"/>
      <c r="O85" s="13"/>
      <c r="P85" s="13"/>
      <c r="Q85" s="13"/>
      <c r="R85" s="13"/>
    </row>
    <row r="87" spans="1:26" ht="14.35" customHeight="1" x14ac:dyDescent="0.4">
      <c r="G87" s="4"/>
    </row>
    <row r="93" spans="1:26" s="1" customFormat="1" x14ac:dyDescent="0.4">
      <c r="A93" s="55"/>
      <c r="B93" s="55"/>
      <c r="C93" s="55"/>
      <c r="E93" s="55"/>
      <c r="F93" s="55"/>
      <c r="G93" s="55"/>
      <c r="V93"/>
      <c r="W93"/>
      <c r="X93"/>
      <c r="Y93"/>
      <c r="Z93"/>
    </row>
    <row r="94" spans="1:26" s="1" customFormat="1" x14ac:dyDescent="0.4">
      <c r="A94" s="55"/>
      <c r="B94" s="55"/>
      <c r="C94" s="55"/>
      <c r="E94" s="55"/>
      <c r="F94" s="55"/>
      <c r="G94" s="55"/>
      <c r="V94"/>
      <c r="W94"/>
      <c r="X94"/>
      <c r="Y94"/>
      <c r="Z94"/>
    </row>
  </sheetData>
  <autoFilter ref="A1:Z85" xr:uid="{00000000-0009-0000-0000-000008000000}"/>
  <sortState xmlns:xlrd2="http://schemas.microsoft.com/office/spreadsheetml/2017/richdata2" ref="A2:U94">
    <sortCondition ref="D1"/>
  </sortState>
  <hyperlinks>
    <hyperlink ref="T13" r:id="rId1" xr:uid="{00000000-0004-0000-0800-000000000000}"/>
    <hyperlink ref="T21" r:id="rId2" display="https://library.municode.com/va/tazewell_county/codes/code_of_ordinances?nodeId=CO_CH15PLDE_ARTVIITOZO" xr:uid="{00000000-0004-0000-0800-000001000000}"/>
    <hyperlink ref="T71" r:id="rId3" xr:uid="{00000000-0004-0000-0800-000002000000}"/>
    <hyperlink ref="T11" r:id="rId4" xr:uid="{00000000-0004-0000-0800-000003000000}"/>
    <hyperlink ref="T51" r:id="rId5" xr:uid="{00000000-0004-0000-0800-000004000000}"/>
    <hyperlink ref="T50" r:id="rId6" display="https://library.municode.com/va/warrenton/codes/code_of_ordinances?nodeId=PTIITHCO_CH15TA_ARTVIIIBUZOAXIN_DIV2TOZO" xr:uid="{00000000-0004-0000-0800-000005000000}"/>
    <hyperlink ref="T18" r:id="rId7" xr:uid="{00000000-0004-0000-0800-000006000000}"/>
    <hyperlink ref="T25" r:id="rId8" display="http://insidetheisle.com/wp-content/uploads/2017/06/Windsor-Tourism-Zone-Brochure.pdf" xr:uid="{00000000-0004-0000-0800-000007000000}"/>
    <hyperlink ref="T43" r:id="rId9" xr:uid="{00000000-0004-0000-0800-000008000000}"/>
    <hyperlink ref="T62" r:id="rId10" xr:uid="{00000000-0004-0000-0800-000009000000}"/>
    <hyperlink ref="T8" r:id="rId11" xr:uid="{00000000-0004-0000-0800-00000A000000}"/>
    <hyperlink ref="T49" r:id="rId12" xr:uid="{00000000-0004-0000-0800-00000B000000}"/>
    <hyperlink ref="T17" r:id="rId13" display="https://www.nngov.com/2325/Tourism-Zones" xr:uid="{00000000-0004-0000-0800-00000C000000}"/>
    <hyperlink ref="T10" r:id="rId14" xr:uid="{00000000-0004-0000-0800-00000D000000}"/>
    <hyperlink ref="T12" r:id="rId15" xr:uid="{00000000-0004-0000-0800-00000E000000}"/>
    <hyperlink ref="T41" r:id="rId16" xr:uid="{00000000-0004-0000-0800-00000F000000}"/>
    <hyperlink ref="T6" r:id="rId17" display="http://www.spotsylvaniaeda.com/filestorage/164/396/406/TourZP.pdf" xr:uid="{00000000-0004-0000-0800-000010000000}"/>
    <hyperlink ref="T23" r:id="rId18" xr:uid="{00000000-0004-0000-0800-000011000000}"/>
    <hyperlink ref="T19" r:id="rId19" xr:uid="{00000000-0004-0000-0800-000012000000}"/>
    <hyperlink ref="T64" r:id="rId20" display="https://library.municode.com/va/gate_city/codes/code_of_ordinances?nodeId=PTIICOOR_CH24TA_ARTVINZO_S24-65GATOZO" xr:uid="{00000000-0004-0000-0800-000013000000}"/>
    <hyperlink ref="T7" r:id="rId21" xr:uid="{00000000-0004-0000-0800-000014000000}"/>
    <hyperlink ref="T46" r:id="rId22" xr:uid="{00000000-0004-0000-0800-000015000000}"/>
    <hyperlink ref="T48" r:id="rId23" xr:uid="{00000000-0004-0000-0800-000016000000}"/>
    <hyperlink ref="T40" r:id="rId24" xr:uid="{00000000-0004-0000-0800-000017000000}"/>
    <hyperlink ref="T24" r:id="rId25" xr:uid="{00000000-0004-0000-0800-000018000000}"/>
    <hyperlink ref="T65" r:id="rId26" xr:uid="{00000000-0004-0000-0800-000019000000}"/>
    <hyperlink ref="T30" r:id="rId27" xr:uid="{00000000-0004-0000-0800-00001A000000}"/>
    <hyperlink ref="T4" r:id="rId28" display="http://www.spotsylvaniaeda.com/filestorage/164/396/406/TourZP.pdf" xr:uid="{00000000-0004-0000-0800-00001B000000}"/>
    <hyperlink ref="T5" r:id="rId29" display="http://www.spotsylvaniaeda.com/filestorage/164/396/406/TourZP.pdf" xr:uid="{00000000-0004-0000-0800-00001C000000}"/>
    <hyperlink ref="T22" r:id="rId30" xr:uid="{00000000-0004-0000-0800-00001D000000}"/>
    <hyperlink ref="T35" r:id="rId31" xr:uid="{00000000-0004-0000-0800-00001E000000}"/>
    <hyperlink ref="T44:T45" r:id="rId32" display="http://wceda.com/wp-content/uploads/2015/05/TourismZoneOrdinance.pdf" xr:uid="{00000000-0004-0000-0800-00001F000000}"/>
    <hyperlink ref="T47" r:id="rId33" xr:uid="{00000000-0004-0000-0800-000020000000}"/>
    <hyperlink ref="T60:T61" r:id="rId34" display="https://library.municode.com/va/berryville/codes/code_of_ordinances?nodeId=CO_CH16TA_ARTIINGE_S16-9TOZOIN" xr:uid="{00000000-0004-0000-0800-000021000000}"/>
    <hyperlink ref="T14:T16" r:id="rId35" display="https://www.nngov.com/2325/Tourism-Zones" xr:uid="{00000000-0004-0000-0800-000022000000}"/>
    <hyperlink ref="T20" r:id="rId36" display="https://library.municode.com/va/tazewell_county/codes/code_of_ordinances?nodeId=CO_CH15PLDE_ARTVIITOZO" xr:uid="{00000000-0004-0000-0800-000023000000}"/>
    <hyperlink ref="T73" r:id="rId37" xr:uid="{00000000-0004-0000-0800-000024000000}"/>
    <hyperlink ref="S13" r:id="rId38" xr:uid="{00000000-0004-0000-0800-000025000000}"/>
    <hyperlink ref="S21" r:id="rId39" display="https://library.municode.com/va/tazewell_county/codes/code_of_ordinances?nodeId=CO_CH15PLDE_ARTVIITOZO" xr:uid="{00000000-0004-0000-0800-000026000000}"/>
    <hyperlink ref="S71" r:id="rId40" xr:uid="{00000000-0004-0000-0800-000027000000}"/>
    <hyperlink ref="S11" r:id="rId41" xr:uid="{00000000-0004-0000-0800-000028000000}"/>
    <hyperlink ref="S51" r:id="rId42" xr:uid="{00000000-0004-0000-0800-000029000000}"/>
    <hyperlink ref="S50" r:id="rId43" display="https://library.municode.com/va/warrenton/codes/code_of_ordinances?nodeId=PTIITHCO_CH15TA_ARTVIIIBUZOAXIN_DIV2TOZO" xr:uid="{00000000-0004-0000-0800-00002A000000}"/>
    <hyperlink ref="S18" r:id="rId44" xr:uid="{00000000-0004-0000-0800-00002B000000}"/>
    <hyperlink ref="S25" r:id="rId45" display="http://insidetheisle.com/wp-content/uploads/2017/06/Windsor-Tourism-Zone-Brochure.pdf" xr:uid="{00000000-0004-0000-0800-00002C000000}"/>
    <hyperlink ref="S43" r:id="rId46" xr:uid="{00000000-0004-0000-0800-00002D000000}"/>
    <hyperlink ref="S62" r:id="rId47" xr:uid="{00000000-0004-0000-0800-00002E000000}"/>
    <hyperlink ref="S8" r:id="rId48" xr:uid="{00000000-0004-0000-0800-00002F000000}"/>
    <hyperlink ref="S49" r:id="rId49" xr:uid="{00000000-0004-0000-0800-000030000000}"/>
    <hyperlink ref="S17" r:id="rId50" display="https://www.nngov.com/2325/Tourism-Zones" xr:uid="{00000000-0004-0000-0800-000031000000}"/>
    <hyperlink ref="S10" r:id="rId51" xr:uid="{00000000-0004-0000-0800-000032000000}"/>
    <hyperlink ref="S12" r:id="rId52" xr:uid="{00000000-0004-0000-0800-000033000000}"/>
    <hyperlink ref="S41" r:id="rId53" xr:uid="{00000000-0004-0000-0800-000034000000}"/>
    <hyperlink ref="S6" r:id="rId54" display="http://www.spotsylvaniaeda.com/filestorage/164/396/406/TourZP.pdf" xr:uid="{00000000-0004-0000-0800-000035000000}"/>
    <hyperlink ref="S23" r:id="rId55" xr:uid="{00000000-0004-0000-0800-000036000000}"/>
    <hyperlink ref="S19" r:id="rId56" xr:uid="{00000000-0004-0000-0800-000037000000}"/>
    <hyperlink ref="S64" r:id="rId57" display="https://library.municode.com/va/gate_city/codes/code_of_ordinances?nodeId=PTIICOOR_CH24TA_ARTVINZO_S24-65GATOZO" xr:uid="{00000000-0004-0000-0800-000038000000}"/>
    <hyperlink ref="S7" r:id="rId58" xr:uid="{00000000-0004-0000-0800-000039000000}"/>
    <hyperlink ref="S46" r:id="rId59" xr:uid="{00000000-0004-0000-0800-00003A000000}"/>
    <hyperlink ref="S48" r:id="rId60" xr:uid="{00000000-0004-0000-0800-00003B000000}"/>
    <hyperlink ref="S40" r:id="rId61" xr:uid="{00000000-0004-0000-0800-00003C000000}"/>
    <hyperlink ref="S24" r:id="rId62" xr:uid="{00000000-0004-0000-0800-00003D000000}"/>
    <hyperlink ref="S65" r:id="rId63" xr:uid="{00000000-0004-0000-0800-00003E000000}"/>
    <hyperlink ref="S30" r:id="rId64" xr:uid="{00000000-0004-0000-0800-00003F000000}"/>
    <hyperlink ref="S4" r:id="rId65" display="http://www.spotsylvaniaeda.com/filestorage/164/396/406/TourZP.pdf" xr:uid="{00000000-0004-0000-0800-000040000000}"/>
    <hyperlink ref="S5" r:id="rId66" display="http://www.spotsylvaniaeda.com/filestorage/164/396/406/TourZP.pdf" xr:uid="{00000000-0004-0000-0800-000041000000}"/>
    <hyperlink ref="S22" r:id="rId67" xr:uid="{00000000-0004-0000-0800-000042000000}"/>
    <hyperlink ref="S35" r:id="rId68" xr:uid="{00000000-0004-0000-0800-000043000000}"/>
    <hyperlink ref="S44:S45" r:id="rId69" display="http://wceda.com/wp-content/uploads/2015/05/TourismZoneOrdinance.pdf" xr:uid="{00000000-0004-0000-0800-000044000000}"/>
    <hyperlink ref="S47" r:id="rId70" xr:uid="{00000000-0004-0000-0800-000045000000}"/>
    <hyperlink ref="S60:S61" r:id="rId71" display="https://library.municode.com/va/berryville/codes/code_of_ordinances?nodeId=CO_CH16TA_ARTIINGE_S16-9TOZOIN" xr:uid="{00000000-0004-0000-0800-000046000000}"/>
    <hyperlink ref="S14:S16" r:id="rId72" display="https://www.nngov.com/2325/Tourism-Zones" xr:uid="{00000000-0004-0000-0800-000047000000}"/>
    <hyperlink ref="S20" r:id="rId73" display="https://library.municode.com/va/tazewell_county/codes/code_of_ordinances?nodeId=CO_CH15PLDE_ARTVIITOZO" xr:uid="{00000000-0004-0000-0800-000048000000}"/>
    <hyperlink ref="S73" r:id="rId74" xr:uid="{00000000-0004-0000-0800-000049000000}"/>
    <hyperlink ref="A2" r:id="rId75" xr:uid="{00000000-0004-0000-0800-00004A000000}"/>
    <hyperlink ref="A3" r:id="rId76" xr:uid="{00000000-0004-0000-0800-00004B000000}"/>
    <hyperlink ref="A9" r:id="rId77" xr:uid="{00000000-0004-0000-0800-00004C000000}"/>
    <hyperlink ref="A4" r:id="rId78" xr:uid="{00000000-0004-0000-0800-00004D000000}"/>
    <hyperlink ref="A5" r:id="rId79" xr:uid="{00000000-0004-0000-0800-00004E000000}"/>
    <hyperlink ref="A6" r:id="rId80" xr:uid="{00000000-0004-0000-0800-00004F000000}"/>
    <hyperlink ref="A7" r:id="rId81" xr:uid="{00000000-0004-0000-0800-000050000000}"/>
    <hyperlink ref="A8" r:id="rId82" xr:uid="{00000000-0004-0000-0800-000051000000}"/>
    <hyperlink ref="A10" r:id="rId83" xr:uid="{00000000-0004-0000-0800-000052000000}"/>
    <hyperlink ref="A11" r:id="rId84" xr:uid="{00000000-0004-0000-0800-000053000000}"/>
    <hyperlink ref="A12" r:id="rId85" xr:uid="{00000000-0004-0000-0800-000054000000}"/>
    <hyperlink ref="A13" r:id="rId86" xr:uid="{00000000-0004-0000-0800-000055000000}"/>
    <hyperlink ref="A14" r:id="rId87" xr:uid="{00000000-0004-0000-0800-000056000000}"/>
    <hyperlink ref="A15" r:id="rId88" xr:uid="{00000000-0004-0000-0800-000057000000}"/>
    <hyperlink ref="A16" r:id="rId89" xr:uid="{00000000-0004-0000-0800-000058000000}"/>
    <hyperlink ref="A17" r:id="rId90" xr:uid="{00000000-0004-0000-0800-000059000000}"/>
    <hyperlink ref="A18" r:id="rId91" xr:uid="{00000000-0004-0000-0800-00005A000000}"/>
    <hyperlink ref="A19" r:id="rId92" xr:uid="{00000000-0004-0000-0800-00005B000000}"/>
    <hyperlink ref="A20" r:id="rId93" xr:uid="{00000000-0004-0000-0800-00005C000000}"/>
    <hyperlink ref="A21" r:id="rId94" xr:uid="{00000000-0004-0000-0800-00005D000000}"/>
    <hyperlink ref="A22" r:id="rId95" xr:uid="{00000000-0004-0000-0800-00005E000000}"/>
    <hyperlink ref="A23" r:id="rId96" xr:uid="{00000000-0004-0000-0800-00005F000000}"/>
    <hyperlink ref="A24" r:id="rId97" xr:uid="{00000000-0004-0000-0800-000060000000}"/>
    <hyperlink ref="A25" r:id="rId98" xr:uid="{00000000-0004-0000-0800-000061000000}"/>
    <hyperlink ref="A26" r:id="rId99" xr:uid="{00000000-0004-0000-0800-000062000000}"/>
    <hyperlink ref="A27" r:id="rId100" xr:uid="{00000000-0004-0000-0800-000063000000}"/>
    <hyperlink ref="A28" r:id="rId101" xr:uid="{00000000-0004-0000-0800-000064000000}"/>
    <hyperlink ref="A29" r:id="rId102" xr:uid="{00000000-0004-0000-0800-000065000000}"/>
    <hyperlink ref="A30" r:id="rId103" xr:uid="{00000000-0004-0000-0800-000066000000}"/>
    <hyperlink ref="A31" r:id="rId104" xr:uid="{00000000-0004-0000-0800-000067000000}"/>
    <hyperlink ref="A32" r:id="rId105" xr:uid="{00000000-0004-0000-0800-000068000000}"/>
    <hyperlink ref="A33" r:id="rId106" xr:uid="{00000000-0004-0000-0800-000069000000}"/>
    <hyperlink ref="A34" r:id="rId107" xr:uid="{00000000-0004-0000-0800-00006A000000}"/>
    <hyperlink ref="A35" r:id="rId108" xr:uid="{00000000-0004-0000-0800-00006B000000}"/>
    <hyperlink ref="A36" r:id="rId109" xr:uid="{00000000-0004-0000-0800-00006C000000}"/>
    <hyperlink ref="A37" r:id="rId110" xr:uid="{00000000-0004-0000-0800-00006D000000}"/>
    <hyperlink ref="A41" r:id="rId111" xr:uid="{00000000-0004-0000-0800-00006F000000}"/>
    <hyperlink ref="A42" r:id="rId112" xr:uid="{00000000-0004-0000-0800-000070000000}"/>
    <hyperlink ref="A72" r:id="rId113" xr:uid="{00000000-0004-0000-0800-000071000000}"/>
    <hyperlink ref="A73" r:id="rId114" xr:uid="{00000000-0004-0000-0800-000072000000}"/>
    <hyperlink ref="A74" r:id="rId115" xr:uid="{00000000-0004-0000-0800-000073000000}"/>
    <hyperlink ref="A43" r:id="rId116" xr:uid="{00000000-0004-0000-0800-000074000000}"/>
    <hyperlink ref="A44" r:id="rId117" xr:uid="{00000000-0004-0000-0800-000075000000}"/>
    <hyperlink ref="A45" r:id="rId118" xr:uid="{00000000-0004-0000-0800-000076000000}"/>
    <hyperlink ref="A46" r:id="rId119" xr:uid="{00000000-0004-0000-0800-000077000000}"/>
    <hyperlink ref="A47" r:id="rId120" xr:uid="{00000000-0004-0000-0800-000078000000}"/>
    <hyperlink ref="A48" r:id="rId121" xr:uid="{00000000-0004-0000-0800-000079000000}"/>
    <hyperlink ref="A49" r:id="rId122" xr:uid="{00000000-0004-0000-0800-00007A000000}"/>
    <hyperlink ref="A50" r:id="rId123" xr:uid="{00000000-0004-0000-0800-00007B000000}"/>
    <hyperlink ref="A51" r:id="rId124" xr:uid="{00000000-0004-0000-0800-00007C000000}"/>
    <hyperlink ref="A52" r:id="rId125" xr:uid="{00000000-0004-0000-0800-00007D000000}"/>
    <hyperlink ref="A53" r:id="rId126" xr:uid="{00000000-0004-0000-0800-00007E000000}"/>
    <hyperlink ref="A54" r:id="rId127" xr:uid="{00000000-0004-0000-0800-00007F000000}"/>
    <hyperlink ref="A55" r:id="rId128" xr:uid="{00000000-0004-0000-0800-000080000000}"/>
    <hyperlink ref="A56" r:id="rId129" xr:uid="{00000000-0004-0000-0800-000081000000}"/>
    <hyperlink ref="A57" r:id="rId130" xr:uid="{00000000-0004-0000-0800-000082000000}"/>
    <hyperlink ref="A58" r:id="rId131" xr:uid="{00000000-0004-0000-0800-000083000000}"/>
    <hyperlink ref="A59" r:id="rId132" xr:uid="{00000000-0004-0000-0800-000084000000}"/>
    <hyperlink ref="A60" r:id="rId133" xr:uid="{00000000-0004-0000-0800-000085000000}"/>
    <hyperlink ref="A61" r:id="rId134" xr:uid="{00000000-0004-0000-0800-000086000000}"/>
    <hyperlink ref="A62" r:id="rId135" xr:uid="{00000000-0004-0000-0800-000087000000}"/>
    <hyperlink ref="A63" r:id="rId136" xr:uid="{00000000-0004-0000-0800-000088000000}"/>
    <hyperlink ref="A64" r:id="rId137" xr:uid="{00000000-0004-0000-0800-000089000000}"/>
    <hyperlink ref="A65" r:id="rId138" xr:uid="{00000000-0004-0000-0800-00008A000000}"/>
    <hyperlink ref="A66" r:id="rId139" xr:uid="{00000000-0004-0000-0800-00008B000000}"/>
    <hyperlink ref="A67" r:id="rId140" xr:uid="{00000000-0004-0000-0800-00008C000000}"/>
    <hyperlink ref="A68:A71" r:id="rId141" display="Salem" xr:uid="{00000000-0004-0000-0800-00008D000000}"/>
    <hyperlink ref="A76" r:id="rId142" xr:uid="{00000000-0004-0000-0800-00008E000000}"/>
    <hyperlink ref="A75" r:id="rId143" xr:uid="{255F8BB7-7758-4554-A321-56F99360AD62}"/>
    <hyperlink ref="A77" r:id="rId144" xr:uid="{A8900AC0-95A6-4328-8EFA-A024DA05FDBC}"/>
    <hyperlink ref="A78" r:id="rId145" xr:uid="{0DCA9AB4-D2F4-434E-A2C9-634D502A897F}"/>
    <hyperlink ref="A79" r:id="rId146" xr:uid="{20359CEC-11AC-4125-BDA0-88B4F7DB2CDE}"/>
    <hyperlink ref="A80" r:id="rId147" xr:uid="{7F9EF99E-CCE7-417E-889D-CC9D3CF4D9DD}"/>
    <hyperlink ref="T38" r:id="rId148" xr:uid="{32263933-8C31-4CC1-864D-0CF3C5EC5906}"/>
    <hyperlink ref="S38" r:id="rId149" xr:uid="{A1CC81E5-3700-4C38-8091-1D9896D8E85D}"/>
    <hyperlink ref="T39" r:id="rId150" xr:uid="{D59AACD1-2AF7-4C0B-AC4B-C8E7722F54AC}"/>
    <hyperlink ref="S39" r:id="rId151" xr:uid="{A0EF4A09-FF9F-459E-9A2B-1DD89D4D284E}"/>
    <hyperlink ref="A38" r:id="rId152" xr:uid="{5117F7A2-9718-4980-85D2-E8E85E38DC79}"/>
    <hyperlink ref="A39" r:id="rId153" xr:uid="{BB5D1D6A-B035-460A-8FB0-95D123DDF983}"/>
    <hyperlink ref="A40" r:id="rId154" xr:uid="{75821324-6BE2-4EED-969B-D56749A6EE5A}"/>
  </hyperlinks>
  <pageMargins left="0.7" right="0.7" top="0.75" bottom="0.75" header="0.3" footer="0.3"/>
  <pageSetup paperSize="5" scale="30" fitToHeight="0" orientation="landscape" r:id="rId155"/>
  <headerFooter>
    <oddHeader>&amp;C&amp;20
&amp;"-,Bold"Tourism Zones in Virginia: Incentives Matrix</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0000000}">
          <x14:formula1>
            <xm:f>Sheet2!$A$1:$A$3</xm:f>
          </x14:formula1>
          <xm:sqref>B82:B205 B2:B75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
  <sheetViews>
    <sheetView workbookViewId="0">
      <selection activeCell="B2" sqref="B2"/>
    </sheetView>
  </sheetViews>
  <sheetFormatPr defaultRowHeight="14.6" x14ac:dyDescent="0.4"/>
  <cols>
    <col min="1" max="1" width="35.4609375" customWidth="1"/>
    <col min="2" max="2" width="31" customWidth="1"/>
  </cols>
  <sheetData>
    <row r="1" spans="1:2" ht="29.6" thickBot="1" x14ac:dyDescent="0.45">
      <c r="A1" s="52" t="s">
        <v>369</v>
      </c>
      <c r="B1" s="53" t="s">
        <v>370</v>
      </c>
    </row>
    <row r="2" spans="1:2" ht="32.25" customHeight="1" thickTop="1" x14ac:dyDescent="0.4">
      <c r="A2" s="50" t="s">
        <v>352</v>
      </c>
      <c r="B2" s="51">
        <f>'Tourism Zone Incentives'!H82</f>
        <v>0.54545454545454541</v>
      </c>
    </row>
    <row r="3" spans="1:2" ht="40.549999999999997" customHeight="1" x14ac:dyDescent="0.4">
      <c r="A3" s="48" t="s">
        <v>360</v>
      </c>
      <c r="B3" s="49">
        <f>'Tourism Zone Incentives'!N82</f>
        <v>0.44155844155844154</v>
      </c>
    </row>
    <row r="4" spans="1:2" ht="40.549999999999997" customHeight="1" x14ac:dyDescent="0.4">
      <c r="A4" s="48" t="s">
        <v>371</v>
      </c>
      <c r="B4" s="49">
        <f>'Tourism Zone Incentives'!R82</f>
        <v>0.29870129870129869</v>
      </c>
    </row>
    <row r="5" spans="1:2" ht="41.3" customHeight="1" x14ac:dyDescent="0.4">
      <c r="A5" s="48" t="s">
        <v>359</v>
      </c>
      <c r="B5" s="49">
        <f>'Tourism Zone Incentives'!M82</f>
        <v>0.19480519480519481</v>
      </c>
    </row>
    <row r="6" spans="1:2" ht="29.15" x14ac:dyDescent="0.4">
      <c r="A6" s="48" t="s">
        <v>357</v>
      </c>
      <c r="B6" s="49">
        <f>'Tourism Zone Incentives'!I82</f>
        <v>0.18181818181818182</v>
      </c>
    </row>
    <row r="7" spans="1:2" ht="29.15" x14ac:dyDescent="0.4">
      <c r="A7" s="48" t="s">
        <v>358</v>
      </c>
      <c r="B7" s="49">
        <f>'Tourism Zone Incentives'!L82</f>
        <v>0.22077922077922077</v>
      </c>
    </row>
    <row r="8" spans="1:2" ht="29.15" x14ac:dyDescent="0.4">
      <c r="A8" s="48" t="s">
        <v>364</v>
      </c>
      <c r="B8" s="49">
        <f>'Tourism Zone Incentives'!K82</f>
        <v>0.16883116883116883</v>
      </c>
    </row>
    <row r="9" spans="1:2" ht="29.15" x14ac:dyDescent="0.4">
      <c r="A9" s="48" t="s">
        <v>361</v>
      </c>
      <c r="B9" s="49">
        <f>'Tourism Zone Incentives'!O82</f>
        <v>0.16883116883116883</v>
      </c>
    </row>
    <row r="10" spans="1:2" ht="29.15" x14ac:dyDescent="0.4">
      <c r="A10" s="48" t="s">
        <v>363</v>
      </c>
      <c r="B10" s="49">
        <f>'Tourism Zone Incentives'!J82</f>
        <v>0.18181818181818182</v>
      </c>
    </row>
    <row r="11" spans="1:2" ht="26.3" customHeight="1" x14ac:dyDescent="0.4">
      <c r="A11" s="47" t="s">
        <v>355</v>
      </c>
      <c r="B11" s="49">
        <f>'Tourism Zone Incentives'!P82</f>
        <v>0.11688311688311688</v>
      </c>
    </row>
    <row r="12" spans="1:2" ht="30.05" customHeight="1" x14ac:dyDescent="0.4">
      <c r="A12" s="47" t="s">
        <v>354</v>
      </c>
      <c r="B12" s="49">
        <f>'Tourism Zone Incentives'!Q82</f>
        <v>0.10666666666666667</v>
      </c>
    </row>
  </sheetData>
  <sortState xmlns:xlrd2="http://schemas.microsoft.com/office/spreadsheetml/2017/richdata2" ref="A2:B12">
    <sortCondition descending="1" ref="B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8"/>
  <sheetViews>
    <sheetView topLeftCell="A34" workbookViewId="0">
      <selection activeCell="B50" sqref="B50"/>
    </sheetView>
  </sheetViews>
  <sheetFormatPr defaultRowHeight="14.6" x14ac:dyDescent="0.4"/>
  <cols>
    <col min="1" max="1" width="16.23046875" customWidth="1"/>
    <col min="2" max="2" width="82.07421875" bestFit="1" customWidth="1"/>
    <col min="3" max="3" width="18.765625" bestFit="1" customWidth="1"/>
  </cols>
  <sheetData>
    <row r="1" spans="1:3" x14ac:dyDescent="0.4">
      <c r="A1" t="s">
        <v>0</v>
      </c>
      <c r="B1" t="s">
        <v>393</v>
      </c>
      <c r="C1" t="s">
        <v>26</v>
      </c>
    </row>
    <row r="2" spans="1:3" x14ac:dyDescent="0.4">
      <c r="A2" t="s">
        <v>2</v>
      </c>
      <c r="B2" s="59" t="s">
        <v>396</v>
      </c>
    </row>
    <row r="3" spans="1:3" x14ac:dyDescent="0.4">
      <c r="A3" t="s">
        <v>12</v>
      </c>
      <c r="B3" s="59" t="s">
        <v>397</v>
      </c>
    </row>
    <row r="4" spans="1:3" x14ac:dyDescent="0.4">
      <c r="A4" t="s">
        <v>16</v>
      </c>
      <c r="B4" s="59" t="s">
        <v>398</v>
      </c>
    </row>
    <row r="5" spans="1:3" x14ac:dyDescent="0.4">
      <c r="A5" t="s">
        <v>14</v>
      </c>
      <c r="B5" s="59" t="s">
        <v>420</v>
      </c>
    </row>
    <row r="6" spans="1:3" x14ac:dyDescent="0.4">
      <c r="A6" t="s">
        <v>89</v>
      </c>
      <c r="B6" s="59" t="s">
        <v>399</v>
      </c>
    </row>
    <row r="7" spans="1:3" x14ac:dyDescent="0.4">
      <c r="A7" t="s">
        <v>41</v>
      </c>
      <c r="B7" s="59" t="s">
        <v>400</v>
      </c>
    </row>
    <row r="8" spans="1:3" x14ac:dyDescent="0.4">
      <c r="A8" t="s">
        <v>21</v>
      </c>
      <c r="B8" s="59" t="s">
        <v>421</v>
      </c>
    </row>
    <row r="9" spans="1:3" x14ac:dyDescent="0.4">
      <c r="A9" t="s">
        <v>7</v>
      </c>
      <c r="B9" s="59" t="s">
        <v>422</v>
      </c>
    </row>
    <row r="10" spans="1:3" x14ac:dyDescent="0.4">
      <c r="A10" t="s">
        <v>13</v>
      </c>
      <c r="B10" s="59" t="s">
        <v>423</v>
      </c>
    </row>
    <row r="11" spans="1:3" x14ac:dyDescent="0.4">
      <c r="A11" t="s">
        <v>18</v>
      </c>
      <c r="B11" s="59" t="s">
        <v>401</v>
      </c>
    </row>
    <row r="12" spans="1:3" x14ac:dyDescent="0.4">
      <c r="A12" t="s">
        <v>6</v>
      </c>
      <c r="B12" s="59" t="s">
        <v>424</v>
      </c>
    </row>
    <row r="13" spans="1:3" x14ac:dyDescent="0.4">
      <c r="A13" t="s">
        <v>69</v>
      </c>
      <c r="B13" s="59" t="s">
        <v>402</v>
      </c>
    </row>
    <row r="14" spans="1:3" x14ac:dyDescent="0.4">
      <c r="A14" t="s">
        <v>83</v>
      </c>
      <c r="B14" s="59" t="s">
        <v>403</v>
      </c>
    </row>
    <row r="15" spans="1:3" x14ac:dyDescent="0.4">
      <c r="A15" t="s">
        <v>28</v>
      </c>
      <c r="B15" s="59" t="s">
        <v>404</v>
      </c>
    </row>
    <row r="16" spans="1:3" x14ac:dyDescent="0.4">
      <c r="A16" t="s">
        <v>11</v>
      </c>
      <c r="B16" s="59" t="s">
        <v>405</v>
      </c>
    </row>
    <row r="17" spans="1:2" x14ac:dyDescent="0.4">
      <c r="A17" t="s">
        <v>121</v>
      </c>
      <c r="B17" s="59" t="s">
        <v>406</v>
      </c>
    </row>
    <row r="18" spans="1:2" x14ac:dyDescent="0.4">
      <c r="A18" t="s">
        <v>85</v>
      </c>
      <c r="B18" s="59" t="s">
        <v>425</v>
      </c>
    </row>
    <row r="19" spans="1:2" x14ac:dyDescent="0.4">
      <c r="A19" t="s">
        <v>80</v>
      </c>
      <c r="B19" s="59" t="s">
        <v>407</v>
      </c>
    </row>
    <row r="20" spans="1:2" x14ac:dyDescent="0.4">
      <c r="A20" t="s">
        <v>131</v>
      </c>
      <c r="B20" s="59" t="s">
        <v>426</v>
      </c>
    </row>
    <row r="21" spans="1:2" x14ac:dyDescent="0.4">
      <c r="A21" t="s">
        <v>20</v>
      </c>
      <c r="B21" s="59" t="s">
        <v>408</v>
      </c>
    </row>
    <row r="22" spans="1:2" x14ac:dyDescent="0.4">
      <c r="A22" t="s">
        <v>17</v>
      </c>
      <c r="B22" s="59" t="s">
        <v>427</v>
      </c>
    </row>
    <row r="23" spans="1:2" x14ac:dyDescent="0.4">
      <c r="A23" t="s">
        <v>15</v>
      </c>
      <c r="B23" s="59" t="s">
        <v>409</v>
      </c>
    </row>
    <row r="24" spans="1:2" x14ac:dyDescent="0.4">
      <c r="A24" t="s">
        <v>111</v>
      </c>
      <c r="B24" s="59" t="s">
        <v>428</v>
      </c>
    </row>
    <row r="25" spans="1:2" x14ac:dyDescent="0.4">
      <c r="A25" t="s">
        <v>128</v>
      </c>
      <c r="B25" s="59" t="s">
        <v>410</v>
      </c>
    </row>
    <row r="26" spans="1:2" x14ac:dyDescent="0.4">
      <c r="A26" t="s">
        <v>22</v>
      </c>
      <c r="B26" s="59" t="s">
        <v>411</v>
      </c>
    </row>
    <row r="27" spans="1:2" x14ac:dyDescent="0.4">
      <c r="A27" t="s">
        <v>58</v>
      </c>
      <c r="B27" s="59" t="s">
        <v>429</v>
      </c>
    </row>
    <row r="28" spans="1:2" x14ac:dyDescent="0.4">
      <c r="A28" t="s">
        <v>5</v>
      </c>
      <c r="B28" s="59" t="s">
        <v>412</v>
      </c>
    </row>
    <row r="29" spans="1:2" x14ac:dyDescent="0.4">
      <c r="A29" t="s">
        <v>119</v>
      </c>
      <c r="B29" s="59" t="s">
        <v>395</v>
      </c>
    </row>
    <row r="30" spans="1:2" x14ac:dyDescent="0.4">
      <c r="A30" t="s">
        <v>19</v>
      </c>
      <c r="B30" s="59" t="s">
        <v>430</v>
      </c>
    </row>
    <row r="31" spans="1:2" x14ac:dyDescent="0.4">
      <c r="A31" t="s">
        <v>4</v>
      </c>
      <c r="B31" s="59" t="s">
        <v>413</v>
      </c>
    </row>
    <row r="32" spans="1:2" x14ac:dyDescent="0.4">
      <c r="A32" t="s">
        <v>1</v>
      </c>
      <c r="B32" s="59" t="s">
        <v>414</v>
      </c>
    </row>
    <row r="33" spans="1:2" x14ac:dyDescent="0.4">
      <c r="A33" t="s">
        <v>117</v>
      </c>
      <c r="B33" s="59" t="s">
        <v>415</v>
      </c>
    </row>
    <row r="34" spans="1:2" x14ac:dyDescent="0.4">
      <c r="A34" t="s">
        <v>9</v>
      </c>
      <c r="B34" s="59" t="s">
        <v>416</v>
      </c>
    </row>
    <row r="35" spans="1:2" x14ac:dyDescent="0.4">
      <c r="A35" t="s">
        <v>10</v>
      </c>
      <c r="B35" s="59" t="s">
        <v>417</v>
      </c>
    </row>
    <row r="36" spans="1:2" x14ac:dyDescent="0.4">
      <c r="A36" t="s">
        <v>23</v>
      </c>
      <c r="B36" s="59" t="s">
        <v>431</v>
      </c>
    </row>
    <row r="37" spans="1:2" x14ac:dyDescent="0.4">
      <c r="A37" t="s">
        <v>112</v>
      </c>
      <c r="B37" s="59" t="s">
        <v>418</v>
      </c>
    </row>
    <row r="38" spans="1:2" x14ac:dyDescent="0.4">
      <c r="A38" t="s">
        <v>8</v>
      </c>
      <c r="B38" s="59" t="s">
        <v>432</v>
      </c>
    </row>
    <row r="39" spans="1:2" x14ac:dyDescent="0.4">
      <c r="A39" t="s">
        <v>77</v>
      </c>
      <c r="B39" s="59" t="s">
        <v>419</v>
      </c>
    </row>
    <row r="40" spans="1:2" x14ac:dyDescent="0.4">
      <c r="A40" t="s">
        <v>38</v>
      </c>
      <c r="B40" s="59" t="s">
        <v>433</v>
      </c>
    </row>
    <row r="41" spans="1:2" x14ac:dyDescent="0.4">
      <c r="A41" t="s">
        <v>109</v>
      </c>
      <c r="B41" s="59" t="s">
        <v>434</v>
      </c>
    </row>
    <row r="42" spans="1:2" x14ac:dyDescent="0.4">
      <c r="A42" t="s">
        <v>34</v>
      </c>
      <c r="B42" s="59" t="s">
        <v>435</v>
      </c>
    </row>
    <row r="43" spans="1:2" x14ac:dyDescent="0.4">
      <c r="A43" t="s">
        <v>40</v>
      </c>
      <c r="B43" s="59" t="s">
        <v>436</v>
      </c>
    </row>
    <row r="44" spans="1:2" x14ac:dyDescent="0.4">
      <c r="A44" t="s">
        <v>3</v>
      </c>
      <c r="B44" s="59" t="s">
        <v>437</v>
      </c>
    </row>
    <row r="45" spans="1:2" x14ac:dyDescent="0.4">
      <c r="A45" t="s">
        <v>475</v>
      </c>
      <c r="B45" s="59" t="s">
        <v>476</v>
      </c>
    </row>
    <row r="46" spans="1:2" x14ac:dyDescent="0.4">
      <c r="A46" t="s">
        <v>394</v>
      </c>
      <c r="B46" s="59" t="s">
        <v>438</v>
      </c>
    </row>
    <row r="47" spans="1:2" x14ac:dyDescent="0.4">
      <c r="A47" t="s">
        <v>465</v>
      </c>
      <c r="B47" s="59" t="s">
        <v>477</v>
      </c>
    </row>
    <row r="48" spans="1:2" x14ac:dyDescent="0.4">
      <c r="A48" t="s">
        <v>466</v>
      </c>
      <c r="B48" s="59" t="s">
        <v>478</v>
      </c>
    </row>
  </sheetData>
  <hyperlinks>
    <hyperlink ref="B29" r:id="rId1" xr:uid="{00000000-0004-0000-0900-000000000000}"/>
    <hyperlink ref="B2" r:id="rId2" xr:uid="{00000000-0004-0000-0900-000001000000}"/>
    <hyperlink ref="B3" r:id="rId3" xr:uid="{00000000-0004-0000-0900-000002000000}"/>
    <hyperlink ref="B4" r:id="rId4" xr:uid="{00000000-0004-0000-0900-000003000000}"/>
    <hyperlink ref="B5" r:id="rId5" xr:uid="{00000000-0004-0000-0900-000004000000}"/>
    <hyperlink ref="B6" r:id="rId6" xr:uid="{00000000-0004-0000-0900-000005000000}"/>
    <hyperlink ref="B7" r:id="rId7" xr:uid="{00000000-0004-0000-0900-000006000000}"/>
    <hyperlink ref="B8" r:id="rId8" xr:uid="{00000000-0004-0000-0900-000007000000}"/>
    <hyperlink ref="B9" r:id="rId9" xr:uid="{00000000-0004-0000-0900-000008000000}"/>
    <hyperlink ref="B10" r:id="rId10" xr:uid="{00000000-0004-0000-0900-000009000000}"/>
    <hyperlink ref="B11" r:id="rId11" xr:uid="{00000000-0004-0000-0900-00000A000000}"/>
    <hyperlink ref="B12" r:id="rId12" xr:uid="{00000000-0004-0000-0900-00000B000000}"/>
    <hyperlink ref="B13" r:id="rId13" xr:uid="{00000000-0004-0000-0900-00000C000000}"/>
    <hyperlink ref="B14" r:id="rId14" xr:uid="{00000000-0004-0000-0900-00000D000000}"/>
    <hyperlink ref="B15" r:id="rId15" xr:uid="{00000000-0004-0000-0900-00000E000000}"/>
    <hyperlink ref="B16" r:id="rId16" xr:uid="{00000000-0004-0000-0900-00000F000000}"/>
    <hyperlink ref="B17" r:id="rId17" xr:uid="{00000000-0004-0000-0900-000010000000}"/>
    <hyperlink ref="B18" r:id="rId18" xr:uid="{00000000-0004-0000-0900-000011000000}"/>
    <hyperlink ref="B19" r:id="rId19" xr:uid="{00000000-0004-0000-0900-000012000000}"/>
    <hyperlink ref="B20" r:id="rId20" xr:uid="{00000000-0004-0000-0900-000013000000}"/>
    <hyperlink ref="B21" r:id="rId21" xr:uid="{00000000-0004-0000-0900-000014000000}"/>
    <hyperlink ref="B22" r:id="rId22" xr:uid="{00000000-0004-0000-0900-000015000000}"/>
    <hyperlink ref="B23" r:id="rId23" xr:uid="{00000000-0004-0000-0900-000016000000}"/>
    <hyperlink ref="B24" r:id="rId24" xr:uid="{00000000-0004-0000-0900-000017000000}"/>
    <hyperlink ref="B25" r:id="rId25" xr:uid="{00000000-0004-0000-0900-000018000000}"/>
    <hyperlink ref="B26" r:id="rId26" xr:uid="{00000000-0004-0000-0900-000019000000}"/>
    <hyperlink ref="B27" r:id="rId27" xr:uid="{00000000-0004-0000-0900-00001A000000}"/>
    <hyperlink ref="B28" r:id="rId28" xr:uid="{00000000-0004-0000-0900-00001B000000}"/>
    <hyperlink ref="B30" r:id="rId29" xr:uid="{00000000-0004-0000-0900-00001C000000}"/>
    <hyperlink ref="B31" r:id="rId30" xr:uid="{00000000-0004-0000-0900-00001D000000}"/>
    <hyperlink ref="B32" r:id="rId31" xr:uid="{00000000-0004-0000-0900-00001E000000}"/>
    <hyperlink ref="B33" r:id="rId32" xr:uid="{00000000-0004-0000-0900-00001F000000}"/>
    <hyperlink ref="B34" r:id="rId33" xr:uid="{00000000-0004-0000-0900-000020000000}"/>
    <hyperlink ref="B35" r:id="rId34" xr:uid="{00000000-0004-0000-0900-000021000000}"/>
    <hyperlink ref="B36" r:id="rId35" xr:uid="{00000000-0004-0000-0900-000022000000}"/>
    <hyperlink ref="B37" r:id="rId36" xr:uid="{00000000-0004-0000-0900-000023000000}"/>
    <hyperlink ref="B38" r:id="rId37" xr:uid="{00000000-0004-0000-0900-000024000000}"/>
    <hyperlink ref="B39" r:id="rId38" xr:uid="{00000000-0004-0000-0900-000025000000}"/>
    <hyperlink ref="B40" r:id="rId39" xr:uid="{00000000-0004-0000-0900-000026000000}"/>
    <hyperlink ref="B41" r:id="rId40" xr:uid="{00000000-0004-0000-0900-000027000000}"/>
    <hyperlink ref="B42" r:id="rId41" xr:uid="{00000000-0004-0000-0900-000028000000}"/>
    <hyperlink ref="B43" r:id="rId42" xr:uid="{00000000-0004-0000-0900-000029000000}"/>
    <hyperlink ref="B44" r:id="rId43" xr:uid="{00000000-0004-0000-0900-00002A000000}"/>
    <hyperlink ref="B46" r:id="rId44" xr:uid="{00000000-0004-0000-0900-00002B000000}"/>
    <hyperlink ref="B45" r:id="rId45" xr:uid="{24461BE1-54AA-427B-8E0A-17DA0765B4C6}"/>
    <hyperlink ref="B47" r:id="rId46" xr:uid="{75A22054-D021-40CE-95FB-21ADCD5E21D5}"/>
    <hyperlink ref="B48" r:id="rId47" xr:uid="{29551DE2-E20B-458E-919C-2FC47C549DA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6"/>
  <sheetViews>
    <sheetView topLeftCell="A50" zoomScaleNormal="100" workbookViewId="0">
      <selection activeCell="A61" sqref="A61:XFD61"/>
    </sheetView>
  </sheetViews>
  <sheetFormatPr defaultRowHeight="14.6" x14ac:dyDescent="0.4"/>
  <cols>
    <col min="1" max="1" width="16.23046875" style="1" customWidth="1"/>
    <col min="2" max="2" width="18" style="1" customWidth="1"/>
    <col min="3" max="3" width="67.4609375" style="1" customWidth="1"/>
    <col min="4" max="4" width="67.4609375" style="1" hidden="1" customWidth="1"/>
    <col min="5" max="5" width="27.765625" style="36" hidden="1" customWidth="1"/>
    <col min="6" max="6" width="27.765625" style="42" customWidth="1"/>
    <col min="7" max="7" width="15.4609375" style="1" customWidth="1"/>
    <col min="8" max="8" width="64" style="1" hidden="1" customWidth="1"/>
    <col min="9" max="9" width="30.765625" style="1" hidden="1" customWidth="1"/>
  </cols>
  <sheetData>
    <row r="1" spans="1:13" hidden="1" x14ac:dyDescent="0.4">
      <c r="A1" s="5" t="s">
        <v>0</v>
      </c>
      <c r="B1" s="5" t="s">
        <v>30</v>
      </c>
      <c r="C1" s="5" t="s">
        <v>179</v>
      </c>
      <c r="D1" s="5" t="s">
        <v>26</v>
      </c>
      <c r="E1" s="32"/>
      <c r="F1" s="38"/>
      <c r="G1" s="5" t="s">
        <v>107</v>
      </c>
      <c r="H1" s="5" t="s">
        <v>125</v>
      </c>
      <c r="I1" s="5" t="s">
        <v>126</v>
      </c>
    </row>
    <row r="2" spans="1:13" x14ac:dyDescent="0.4">
      <c r="A2" s="2"/>
      <c r="B2" s="2"/>
      <c r="C2" s="2"/>
      <c r="D2" s="2"/>
      <c r="E2" s="33"/>
      <c r="F2" s="39"/>
      <c r="G2" s="3"/>
      <c r="H2" s="10"/>
      <c r="I2" s="2"/>
    </row>
    <row r="3" spans="1:13" x14ac:dyDescent="0.4">
      <c r="A3" s="67" t="s">
        <v>247</v>
      </c>
      <c r="B3" s="68"/>
      <c r="C3" s="69"/>
      <c r="D3" s="2"/>
      <c r="E3" s="33"/>
      <c r="F3" s="39"/>
      <c r="G3" s="3"/>
      <c r="H3"/>
      <c r="I3" s="2"/>
    </row>
    <row r="4" spans="1:13" x14ac:dyDescent="0.4">
      <c r="A4" s="2"/>
      <c r="B4" s="2">
        <v>1</v>
      </c>
      <c r="C4" s="2" t="s">
        <v>232</v>
      </c>
      <c r="D4" s="2"/>
      <c r="E4" s="34">
        <f>G4</f>
        <v>40099</v>
      </c>
      <c r="F4" s="40" t="s">
        <v>257</v>
      </c>
      <c r="G4" s="10">
        <v>40099</v>
      </c>
      <c r="H4" s="7" t="s">
        <v>66</v>
      </c>
      <c r="I4" s="2" t="s">
        <v>142</v>
      </c>
      <c r="J4" s="37"/>
    </row>
    <row r="5" spans="1:13" x14ac:dyDescent="0.4">
      <c r="A5" s="2"/>
      <c r="B5" s="2">
        <v>2</v>
      </c>
      <c r="C5" s="2" t="s">
        <v>233</v>
      </c>
      <c r="D5" s="2"/>
      <c r="E5" s="34">
        <f>G5</f>
        <v>40099</v>
      </c>
      <c r="F5" s="40" t="s">
        <v>257</v>
      </c>
      <c r="G5" s="10">
        <v>40099</v>
      </c>
      <c r="H5" s="7" t="s">
        <v>66</v>
      </c>
      <c r="I5" s="2" t="s">
        <v>142</v>
      </c>
      <c r="J5" s="37"/>
    </row>
    <row r="6" spans="1:13" x14ac:dyDescent="0.4">
      <c r="A6" s="2"/>
      <c r="B6" s="2">
        <v>3</v>
      </c>
      <c r="C6" s="2" t="s">
        <v>234</v>
      </c>
      <c r="D6" s="2"/>
      <c r="E6" s="34">
        <f>G6</f>
        <v>40099</v>
      </c>
      <c r="F6" s="40" t="s">
        <v>257</v>
      </c>
      <c r="G6" s="10">
        <v>40099</v>
      </c>
      <c r="H6" s="7" t="s">
        <v>66</v>
      </c>
      <c r="I6" s="2" t="s">
        <v>142</v>
      </c>
      <c r="J6" s="37"/>
    </row>
    <row r="7" spans="1:13" x14ac:dyDescent="0.4">
      <c r="A7" s="2"/>
      <c r="B7" s="2"/>
      <c r="C7" s="2"/>
      <c r="D7" s="2"/>
      <c r="E7" s="34"/>
      <c r="F7" s="40"/>
      <c r="G7" s="3"/>
      <c r="H7" s="10"/>
      <c r="I7" s="2"/>
    </row>
    <row r="8" spans="1:13" x14ac:dyDescent="0.4">
      <c r="A8" s="67" t="s">
        <v>154</v>
      </c>
      <c r="B8" s="68"/>
      <c r="C8" s="69"/>
      <c r="D8" s="2"/>
      <c r="E8" s="34"/>
      <c r="F8" s="40"/>
      <c r="G8" s="3"/>
      <c r="H8"/>
      <c r="I8"/>
    </row>
    <row r="9" spans="1:13" ht="29.15" x14ac:dyDescent="0.4">
      <c r="A9" s="2"/>
      <c r="B9" s="2">
        <v>4</v>
      </c>
      <c r="C9" s="2" t="s">
        <v>197</v>
      </c>
      <c r="D9" s="2"/>
      <c r="E9" s="34">
        <f>G9</f>
        <v>40127</v>
      </c>
      <c r="F9" s="40" t="s">
        <v>258</v>
      </c>
      <c r="G9" s="10">
        <v>40127</v>
      </c>
      <c r="H9" s="7" t="s">
        <v>37</v>
      </c>
      <c r="I9" s="2" t="s">
        <v>138</v>
      </c>
    </row>
    <row r="10" spans="1:13" x14ac:dyDescent="0.4">
      <c r="A10" s="2"/>
      <c r="B10" s="2"/>
      <c r="C10" s="2"/>
      <c r="D10" s="2"/>
      <c r="E10" s="34"/>
      <c r="F10" s="40"/>
      <c r="G10" s="3"/>
      <c r="H10" s="10"/>
      <c r="I10" s="2"/>
    </row>
    <row r="11" spans="1:13" x14ac:dyDescent="0.4">
      <c r="A11" s="67" t="s">
        <v>14</v>
      </c>
      <c r="B11" s="68"/>
      <c r="C11" s="69"/>
      <c r="D11" s="2" t="s">
        <v>71</v>
      </c>
      <c r="E11" s="34"/>
      <c r="F11" s="40"/>
      <c r="G11" s="3"/>
      <c r="H11"/>
      <c r="I11"/>
    </row>
    <row r="12" spans="1:13" ht="29.15" x14ac:dyDescent="0.4">
      <c r="A12" s="2"/>
      <c r="B12" s="2">
        <v>5</v>
      </c>
      <c r="C12" s="2" t="s">
        <v>214</v>
      </c>
      <c r="D12" s="2"/>
      <c r="E12" s="34">
        <f>G12</f>
        <v>40430</v>
      </c>
      <c r="F12" s="40" t="s">
        <v>259</v>
      </c>
      <c r="G12" s="10">
        <v>40430</v>
      </c>
      <c r="H12" s="7" t="s">
        <v>43</v>
      </c>
      <c r="I12" s="2" t="s">
        <v>141</v>
      </c>
    </row>
    <row r="13" spans="1:13" x14ac:dyDescent="0.4">
      <c r="A13" s="2"/>
      <c r="B13" s="2"/>
      <c r="C13" s="2"/>
      <c r="D13" s="2"/>
      <c r="E13" s="34"/>
      <c r="F13" s="40"/>
      <c r="G13" s="3"/>
      <c r="H13" s="10"/>
      <c r="I13" s="2"/>
    </row>
    <row r="14" spans="1:13" x14ac:dyDescent="0.4">
      <c r="A14" s="67" t="s">
        <v>248</v>
      </c>
      <c r="B14" s="68" t="s">
        <v>31</v>
      </c>
      <c r="C14" s="69"/>
      <c r="D14" s="2"/>
      <c r="E14" s="34"/>
      <c r="F14" s="40"/>
      <c r="G14" s="3"/>
      <c r="H14"/>
      <c r="I14"/>
    </row>
    <row r="15" spans="1:13" ht="29.15" x14ac:dyDescent="0.4">
      <c r="A15" s="2"/>
      <c r="B15" s="2">
        <v>6</v>
      </c>
      <c r="C15" s="2" t="s">
        <v>183</v>
      </c>
      <c r="D15" s="2"/>
      <c r="E15" s="34">
        <f>G15</f>
        <v>40477</v>
      </c>
      <c r="F15" s="40" t="s">
        <v>260</v>
      </c>
      <c r="G15" s="10">
        <v>40477</v>
      </c>
      <c r="H15" s="7" t="s">
        <v>36</v>
      </c>
      <c r="I15" s="2" t="s">
        <v>142</v>
      </c>
      <c r="M15" s="27"/>
    </row>
    <row r="16" spans="1:13" ht="29.15" x14ac:dyDescent="0.4">
      <c r="A16" s="2"/>
      <c r="B16" s="2">
        <v>7</v>
      </c>
      <c r="C16" s="2" t="s">
        <v>184</v>
      </c>
      <c r="D16" s="4"/>
      <c r="E16" s="34">
        <f>G16</f>
        <v>40477</v>
      </c>
      <c r="F16" s="40" t="s">
        <v>260</v>
      </c>
      <c r="G16" s="10">
        <v>40477</v>
      </c>
      <c r="H16" s="7" t="s">
        <v>36</v>
      </c>
      <c r="I16" s="2" t="s">
        <v>142</v>
      </c>
    </row>
    <row r="17" spans="1:9" ht="29.15" x14ac:dyDescent="0.4">
      <c r="A17" s="2"/>
      <c r="B17" s="2">
        <v>8</v>
      </c>
      <c r="C17" s="4" t="s">
        <v>185</v>
      </c>
      <c r="D17" s="4"/>
      <c r="E17" s="34">
        <f>G17</f>
        <v>40477</v>
      </c>
      <c r="F17" s="40" t="s">
        <v>260</v>
      </c>
      <c r="G17" s="10">
        <v>40477</v>
      </c>
      <c r="H17" s="7" t="s">
        <v>36</v>
      </c>
      <c r="I17" s="2" t="s">
        <v>142</v>
      </c>
    </row>
    <row r="18" spans="1:9" x14ac:dyDescent="0.4">
      <c r="A18" s="2"/>
      <c r="B18" s="2"/>
      <c r="C18" s="4"/>
      <c r="D18" s="4"/>
      <c r="E18" s="34"/>
      <c r="F18" s="40"/>
      <c r="G18" s="3"/>
      <c r="H18" s="10"/>
      <c r="I18" s="2"/>
    </row>
    <row r="19" spans="1:9" x14ac:dyDescent="0.4">
      <c r="A19" s="67" t="s">
        <v>151</v>
      </c>
      <c r="B19" s="68" t="s">
        <v>32</v>
      </c>
      <c r="C19" s="69"/>
      <c r="D19" s="2"/>
      <c r="E19" s="34"/>
      <c r="F19" s="40"/>
      <c r="G19" s="3"/>
      <c r="H19"/>
      <c r="I19"/>
    </row>
    <row r="20" spans="1:9" ht="29.15" x14ac:dyDescent="0.4">
      <c r="A20" s="2"/>
      <c r="B20" s="2">
        <v>9</v>
      </c>
      <c r="C20" s="2" t="s">
        <v>225</v>
      </c>
      <c r="D20" s="2"/>
      <c r="E20" s="34">
        <f>G20</f>
        <v>40560</v>
      </c>
      <c r="F20" s="40" t="s">
        <v>261</v>
      </c>
      <c r="G20" s="10">
        <v>40560</v>
      </c>
      <c r="H20" s="7" t="s">
        <v>61</v>
      </c>
      <c r="I20" s="2" t="s">
        <v>144</v>
      </c>
    </row>
    <row r="21" spans="1:9" x14ac:dyDescent="0.4">
      <c r="A21" s="2"/>
      <c r="B21" s="2"/>
      <c r="C21" s="2"/>
      <c r="D21" s="2"/>
      <c r="E21" s="34"/>
      <c r="F21" s="40"/>
      <c r="G21" s="3"/>
      <c r="H21" s="10"/>
      <c r="I21" s="2"/>
    </row>
    <row r="22" spans="1:9" x14ac:dyDescent="0.4">
      <c r="A22" s="67" t="s">
        <v>152</v>
      </c>
      <c r="B22" s="68" t="s">
        <v>32</v>
      </c>
      <c r="C22" s="69"/>
      <c r="D22" s="2"/>
      <c r="E22" s="34"/>
      <c r="F22" s="40"/>
      <c r="G22" s="3"/>
      <c r="H22"/>
      <c r="I22"/>
    </row>
    <row r="23" spans="1:9" x14ac:dyDescent="0.4">
      <c r="A23" s="2"/>
      <c r="B23" s="2">
        <v>10</v>
      </c>
      <c r="C23" s="2" t="s">
        <v>238</v>
      </c>
      <c r="D23" s="2"/>
      <c r="E23" s="34">
        <f>G23</f>
        <v>40812</v>
      </c>
      <c r="F23" s="40" t="s">
        <v>262</v>
      </c>
      <c r="G23" s="10">
        <v>40812</v>
      </c>
      <c r="H23" s="26" t="s">
        <v>42</v>
      </c>
      <c r="I23" s="2" t="s">
        <v>138</v>
      </c>
    </row>
    <row r="24" spans="1:9" x14ac:dyDescent="0.4">
      <c r="A24" s="2"/>
      <c r="B24" s="2"/>
      <c r="C24" s="2"/>
      <c r="D24" s="2"/>
      <c r="E24" s="34"/>
      <c r="F24" s="40"/>
      <c r="G24" s="3"/>
      <c r="H24" s="10"/>
      <c r="I24" s="2"/>
    </row>
    <row r="25" spans="1:9" x14ac:dyDescent="0.4">
      <c r="A25" s="67" t="s">
        <v>249</v>
      </c>
      <c r="B25" s="68" t="s">
        <v>29</v>
      </c>
      <c r="C25" s="69"/>
      <c r="D25" s="2"/>
      <c r="E25" s="34"/>
      <c r="F25" s="40"/>
      <c r="G25" s="3"/>
      <c r="H25"/>
      <c r="I25"/>
    </row>
    <row r="26" spans="1:9" ht="29.15" x14ac:dyDescent="0.4">
      <c r="A26" s="2"/>
      <c r="B26" s="2">
        <v>11</v>
      </c>
      <c r="C26" s="2" t="s">
        <v>226</v>
      </c>
      <c r="D26" s="2"/>
      <c r="E26" s="34">
        <f>G26</f>
        <v>40890</v>
      </c>
      <c r="F26" s="40" t="s">
        <v>263</v>
      </c>
      <c r="G26" s="10">
        <v>40890</v>
      </c>
      <c r="H26" s="7" t="s">
        <v>50</v>
      </c>
      <c r="I26" s="2" t="s">
        <v>143</v>
      </c>
    </row>
    <row r="27" spans="1:9" x14ac:dyDescent="0.4">
      <c r="A27" s="2"/>
      <c r="B27" s="2"/>
      <c r="C27" s="2"/>
      <c r="D27" s="2"/>
      <c r="E27" s="34"/>
      <c r="F27" s="40"/>
      <c r="G27" s="3"/>
      <c r="H27" s="10"/>
      <c r="I27" s="2"/>
    </row>
    <row r="28" spans="1:9" x14ac:dyDescent="0.4">
      <c r="A28" s="67" t="s">
        <v>167</v>
      </c>
      <c r="B28" s="68" t="s">
        <v>29</v>
      </c>
      <c r="C28" s="69"/>
      <c r="D28" s="2" t="s">
        <v>24</v>
      </c>
      <c r="E28" s="34"/>
      <c r="F28" s="40"/>
      <c r="G28" s="3"/>
      <c r="H28"/>
      <c r="I28"/>
    </row>
    <row r="29" spans="1:9" ht="29.15" x14ac:dyDescent="0.4">
      <c r="A29" s="2"/>
      <c r="B29" s="2">
        <v>12</v>
      </c>
      <c r="C29" s="2" t="s">
        <v>221</v>
      </c>
      <c r="D29" s="2"/>
      <c r="E29" s="34">
        <f>G29</f>
        <v>40932</v>
      </c>
      <c r="F29" s="40" t="s">
        <v>264</v>
      </c>
      <c r="G29" s="10">
        <v>40932</v>
      </c>
      <c r="H29" s="4" t="s">
        <v>25</v>
      </c>
      <c r="I29" s="2" t="s">
        <v>145</v>
      </c>
    </row>
    <row r="30" spans="1:9" x14ac:dyDescent="0.4">
      <c r="A30" s="2"/>
      <c r="B30" s="2"/>
      <c r="C30" s="2"/>
      <c r="D30" s="2"/>
      <c r="E30" s="34"/>
      <c r="F30" s="40"/>
      <c r="G30" s="3"/>
      <c r="H30" s="10"/>
      <c r="I30" s="2"/>
    </row>
    <row r="31" spans="1:9" x14ac:dyDescent="0.4">
      <c r="A31" s="67" t="s">
        <v>13</v>
      </c>
      <c r="B31" s="68"/>
      <c r="C31" s="69"/>
      <c r="D31" s="2"/>
      <c r="E31" s="34"/>
      <c r="F31" s="40"/>
      <c r="G31" s="3"/>
      <c r="H31" s="10"/>
      <c r="I31" s="2"/>
    </row>
    <row r="32" spans="1:9" ht="60" customHeight="1" x14ac:dyDescent="0.4">
      <c r="A32" s="2"/>
      <c r="B32" s="2">
        <v>13</v>
      </c>
      <c r="C32" s="4" t="s">
        <v>190</v>
      </c>
      <c r="D32" s="4"/>
      <c r="E32" s="34">
        <f>G32</f>
        <v>40953</v>
      </c>
      <c r="F32" s="40" t="s">
        <v>265</v>
      </c>
      <c r="G32" s="10">
        <v>40953</v>
      </c>
      <c r="H32" s="7" t="s">
        <v>169</v>
      </c>
      <c r="I32" s="2" t="s">
        <v>145</v>
      </c>
    </row>
    <row r="33" spans="1:9" ht="43.75" x14ac:dyDescent="0.4">
      <c r="A33" s="2"/>
      <c r="B33" s="2">
        <v>14</v>
      </c>
      <c r="C33" s="4" t="s">
        <v>191</v>
      </c>
      <c r="D33" s="4"/>
      <c r="E33" s="34">
        <f>G33</f>
        <v>40953</v>
      </c>
      <c r="F33" s="40" t="s">
        <v>265</v>
      </c>
      <c r="G33" s="10">
        <v>40953</v>
      </c>
      <c r="H33" s="7" t="s">
        <v>169</v>
      </c>
      <c r="I33" s="2" t="s">
        <v>145</v>
      </c>
    </row>
    <row r="34" spans="1:9" ht="43.75" x14ac:dyDescent="0.4">
      <c r="A34" s="2"/>
      <c r="B34" s="2">
        <v>15</v>
      </c>
      <c r="C34" s="4" t="s">
        <v>192</v>
      </c>
      <c r="D34" s="4"/>
      <c r="E34" s="34">
        <f>G34</f>
        <v>40953</v>
      </c>
      <c r="F34" s="40" t="s">
        <v>265</v>
      </c>
      <c r="G34" s="10">
        <v>40953</v>
      </c>
      <c r="H34" s="7" t="s">
        <v>169</v>
      </c>
      <c r="I34" s="2" t="s">
        <v>145</v>
      </c>
    </row>
    <row r="35" spans="1:9" ht="43.75" x14ac:dyDescent="0.4">
      <c r="A35" s="2"/>
      <c r="B35" s="2">
        <v>16</v>
      </c>
      <c r="C35" s="4" t="s">
        <v>193</v>
      </c>
      <c r="D35" s="4"/>
      <c r="E35" s="34">
        <f>G35</f>
        <v>40953</v>
      </c>
      <c r="F35" s="40" t="s">
        <v>265</v>
      </c>
      <c r="G35" s="10">
        <v>40953</v>
      </c>
      <c r="H35" s="7" t="s">
        <v>169</v>
      </c>
      <c r="I35" s="2" t="s">
        <v>145</v>
      </c>
    </row>
    <row r="36" spans="1:9" x14ac:dyDescent="0.4">
      <c r="A36" s="2"/>
      <c r="B36" s="2"/>
      <c r="C36" s="4"/>
      <c r="D36" s="4"/>
      <c r="E36" s="34"/>
      <c r="F36" s="40"/>
      <c r="G36" s="3"/>
      <c r="H36" s="10"/>
      <c r="I36" s="2"/>
    </row>
    <row r="37" spans="1:9" x14ac:dyDescent="0.4">
      <c r="A37" s="67" t="s">
        <v>250</v>
      </c>
      <c r="B37" s="68"/>
      <c r="C37" s="69"/>
      <c r="D37" s="4"/>
      <c r="E37" s="34"/>
      <c r="F37" s="40"/>
      <c r="G37" s="3"/>
      <c r="H37" s="10"/>
      <c r="I37" s="2"/>
    </row>
    <row r="38" spans="1:9" ht="29.15" x14ac:dyDescent="0.4">
      <c r="A38" s="2"/>
      <c r="B38" s="2">
        <v>17</v>
      </c>
      <c r="C38" s="2" t="s">
        <v>218</v>
      </c>
      <c r="D38" s="2"/>
      <c r="E38" s="34">
        <f>G38</f>
        <v>40976</v>
      </c>
      <c r="F38" s="40" t="s">
        <v>266</v>
      </c>
      <c r="G38" s="10">
        <v>40976</v>
      </c>
      <c r="H38" s="7" t="s">
        <v>49</v>
      </c>
      <c r="I38" s="2" t="s">
        <v>142</v>
      </c>
    </row>
    <row r="39" spans="1:9" x14ac:dyDescent="0.4">
      <c r="A39" s="2"/>
      <c r="B39" s="2"/>
      <c r="C39" s="2"/>
      <c r="D39" s="2"/>
      <c r="E39" s="34"/>
      <c r="F39" s="40"/>
      <c r="G39" s="3"/>
      <c r="H39" s="10"/>
      <c r="I39" s="2"/>
    </row>
    <row r="40" spans="1:9" x14ac:dyDescent="0.4">
      <c r="A40" s="67" t="s">
        <v>6</v>
      </c>
      <c r="B40" s="68"/>
      <c r="C40" s="69"/>
      <c r="D40" s="2"/>
      <c r="E40" s="34"/>
      <c r="F40" s="40"/>
      <c r="G40" s="3"/>
      <c r="H40" s="10"/>
      <c r="I40" s="2"/>
    </row>
    <row r="41" spans="1:9" ht="29.15" x14ac:dyDescent="0.4">
      <c r="A41" s="2"/>
      <c r="B41" s="2">
        <v>18</v>
      </c>
      <c r="C41" s="2" t="s">
        <v>101</v>
      </c>
      <c r="D41" s="2"/>
      <c r="E41" s="34">
        <f>G41</f>
        <v>40981</v>
      </c>
      <c r="F41" s="40" t="s">
        <v>266</v>
      </c>
      <c r="G41" s="10">
        <v>40981</v>
      </c>
      <c r="H41" s="7" t="s">
        <v>67</v>
      </c>
      <c r="I41" s="2" t="s">
        <v>145</v>
      </c>
    </row>
    <row r="42" spans="1:9" x14ac:dyDescent="0.4">
      <c r="A42" s="2"/>
      <c r="B42" s="2"/>
      <c r="C42" s="2"/>
      <c r="D42" s="2"/>
      <c r="E42" s="34"/>
      <c r="F42" s="40"/>
      <c r="G42" s="3"/>
      <c r="H42" s="10"/>
      <c r="I42" s="2"/>
    </row>
    <row r="43" spans="1:9" x14ac:dyDescent="0.4">
      <c r="A43" s="67" t="s">
        <v>149</v>
      </c>
      <c r="B43" s="68"/>
      <c r="C43" s="69"/>
      <c r="D43" s="2"/>
      <c r="E43" s="34"/>
      <c r="F43" s="40"/>
      <c r="G43" s="3"/>
      <c r="H43" s="10"/>
      <c r="I43" s="2"/>
    </row>
    <row r="44" spans="1:9" ht="87.5" x14ac:dyDescent="0.4">
      <c r="A44" s="2"/>
      <c r="B44" s="2">
        <v>19</v>
      </c>
      <c r="C44" s="2" t="s">
        <v>244</v>
      </c>
      <c r="D44" s="2"/>
      <c r="E44" s="34">
        <f>G44</f>
        <v>41030</v>
      </c>
      <c r="F44" s="40" t="s">
        <v>267</v>
      </c>
      <c r="G44" s="10">
        <v>41030</v>
      </c>
      <c r="H44" s="7" t="s">
        <v>170</v>
      </c>
      <c r="I44" s="2" t="s">
        <v>144</v>
      </c>
    </row>
    <row r="45" spans="1:9" ht="87.5" x14ac:dyDescent="0.4">
      <c r="A45" s="2"/>
      <c r="B45" s="2">
        <v>20</v>
      </c>
      <c r="C45" s="2" t="s">
        <v>292</v>
      </c>
      <c r="D45" s="4" t="s">
        <v>171</v>
      </c>
      <c r="E45" s="34">
        <f>G45</f>
        <v>41030</v>
      </c>
      <c r="F45" s="40" t="s">
        <v>267</v>
      </c>
      <c r="G45" s="10">
        <v>41030</v>
      </c>
      <c r="H45" s="7" t="s">
        <v>170</v>
      </c>
      <c r="I45" s="2" t="s">
        <v>144</v>
      </c>
    </row>
    <row r="46" spans="1:9" ht="29.15" x14ac:dyDescent="0.4">
      <c r="A46" s="2"/>
      <c r="B46" s="2">
        <v>29</v>
      </c>
      <c r="C46" s="2" t="s">
        <v>242</v>
      </c>
      <c r="D46" s="4"/>
      <c r="E46" s="34">
        <f>G46</f>
        <v>41590</v>
      </c>
      <c r="F46" s="40" t="s">
        <v>268</v>
      </c>
      <c r="G46" s="10">
        <v>41590</v>
      </c>
      <c r="H46" s="7" t="s">
        <v>243</v>
      </c>
      <c r="I46" s="2" t="s">
        <v>144</v>
      </c>
    </row>
    <row r="47" spans="1:9" x14ac:dyDescent="0.4">
      <c r="A47" s="2"/>
      <c r="B47" s="2"/>
      <c r="C47" s="2"/>
      <c r="D47" s="2"/>
      <c r="E47" s="34"/>
      <c r="F47" s="40"/>
      <c r="G47" s="3"/>
      <c r="H47" s="10"/>
      <c r="I47" s="2"/>
    </row>
    <row r="48" spans="1:9" x14ac:dyDescent="0.4">
      <c r="A48" s="67" t="s">
        <v>251</v>
      </c>
      <c r="B48" s="68"/>
      <c r="C48" s="69"/>
      <c r="D48" s="2"/>
      <c r="E48" s="34"/>
      <c r="F48" s="40"/>
      <c r="G48" s="3"/>
      <c r="H48" s="10"/>
      <c r="I48" s="2"/>
    </row>
    <row r="49" spans="1:9" x14ac:dyDescent="0.4">
      <c r="A49" s="2"/>
      <c r="B49" s="2">
        <v>21</v>
      </c>
      <c r="C49" s="4" t="s">
        <v>84</v>
      </c>
      <c r="D49" s="4"/>
      <c r="E49" s="34">
        <f>G49</f>
        <v>41037</v>
      </c>
      <c r="F49" s="40" t="s">
        <v>267</v>
      </c>
      <c r="G49" s="10">
        <v>41037</v>
      </c>
      <c r="H49" s="2" t="s">
        <v>87</v>
      </c>
      <c r="I49" s="2" t="s">
        <v>142</v>
      </c>
    </row>
    <row r="50" spans="1:9" x14ac:dyDescent="0.4">
      <c r="A50" s="2"/>
      <c r="B50" s="2"/>
      <c r="C50" s="4"/>
      <c r="D50" s="4"/>
      <c r="E50" s="34"/>
      <c r="F50" s="40"/>
      <c r="G50" s="3"/>
      <c r="H50" s="10"/>
      <c r="I50" s="2"/>
    </row>
    <row r="51" spans="1:9" x14ac:dyDescent="0.4">
      <c r="A51" s="67" t="s">
        <v>158</v>
      </c>
      <c r="B51" s="68"/>
      <c r="C51" s="69"/>
      <c r="D51" s="4"/>
      <c r="E51" s="34"/>
      <c r="F51" s="40"/>
      <c r="G51" s="3"/>
      <c r="H51" s="10"/>
      <c r="I51" s="2"/>
    </row>
    <row r="52" spans="1:9" ht="29.15" x14ac:dyDescent="0.4">
      <c r="A52" s="2"/>
      <c r="B52" s="2">
        <v>22</v>
      </c>
      <c r="C52" s="2" t="s">
        <v>95</v>
      </c>
      <c r="D52" s="2"/>
      <c r="E52" s="34">
        <f>G52</f>
        <v>41135</v>
      </c>
      <c r="F52" s="40" t="s">
        <v>269</v>
      </c>
      <c r="G52" s="10">
        <v>41135</v>
      </c>
      <c r="H52" s="7" t="s">
        <v>56</v>
      </c>
      <c r="I52" s="2" t="s">
        <v>137</v>
      </c>
    </row>
    <row r="53" spans="1:9" x14ac:dyDescent="0.4">
      <c r="A53" s="2"/>
      <c r="B53" s="2"/>
      <c r="C53" s="2"/>
      <c r="D53" s="2"/>
      <c r="E53" s="34"/>
      <c r="F53" s="40"/>
      <c r="G53" s="3"/>
      <c r="H53" s="10"/>
      <c r="I53" s="2"/>
    </row>
    <row r="54" spans="1:9" x14ac:dyDescent="0.4">
      <c r="A54" s="67" t="s">
        <v>11</v>
      </c>
      <c r="B54" s="68"/>
      <c r="C54" s="69"/>
      <c r="D54" s="2"/>
      <c r="E54" s="34"/>
      <c r="F54" s="40"/>
      <c r="G54" s="3"/>
      <c r="H54" s="10"/>
      <c r="I54" s="2"/>
    </row>
    <row r="55" spans="1:9" ht="29.15" x14ac:dyDescent="0.4">
      <c r="A55" s="2"/>
      <c r="B55" s="2">
        <v>23</v>
      </c>
      <c r="C55" s="2" t="s">
        <v>209</v>
      </c>
      <c r="D55" s="2"/>
      <c r="E55" s="34">
        <f>G55</f>
        <v>41300</v>
      </c>
      <c r="F55" s="40" t="s">
        <v>270</v>
      </c>
      <c r="G55" s="10">
        <v>41300</v>
      </c>
      <c r="H55" s="7" t="s">
        <v>46</v>
      </c>
      <c r="I55" s="2" t="s">
        <v>138</v>
      </c>
    </row>
    <row r="56" spans="1:9" x14ac:dyDescent="0.4">
      <c r="A56" s="2"/>
      <c r="B56" s="2"/>
      <c r="C56" s="2"/>
      <c r="D56" s="2"/>
      <c r="E56" s="34"/>
      <c r="F56" s="40"/>
      <c r="G56" s="3"/>
      <c r="H56" s="10"/>
      <c r="I56" s="2"/>
    </row>
    <row r="57" spans="1:9" x14ac:dyDescent="0.4">
      <c r="A57" s="67" t="s">
        <v>252</v>
      </c>
      <c r="B57" s="68"/>
      <c r="C57" s="69"/>
      <c r="D57" s="2"/>
      <c r="E57" s="34"/>
      <c r="F57" s="40"/>
      <c r="G57" s="3"/>
      <c r="H57" s="10"/>
      <c r="I57" s="2"/>
    </row>
    <row r="58" spans="1:9" ht="72.900000000000006" x14ac:dyDescent="0.4">
      <c r="A58" s="2"/>
      <c r="B58" s="2">
        <v>24</v>
      </c>
      <c r="C58" s="4" t="s">
        <v>236</v>
      </c>
      <c r="D58" s="4" t="s">
        <v>124</v>
      </c>
      <c r="E58" s="34">
        <f>G58</f>
        <v>41344</v>
      </c>
      <c r="F58" s="40" t="s">
        <v>271</v>
      </c>
      <c r="G58" s="10">
        <v>41344</v>
      </c>
      <c r="H58" s="7" t="s">
        <v>122</v>
      </c>
      <c r="I58" s="2" t="s">
        <v>145</v>
      </c>
    </row>
    <row r="59" spans="1:9" x14ac:dyDescent="0.4">
      <c r="A59" s="2"/>
      <c r="B59" s="2"/>
      <c r="C59" s="4"/>
      <c r="D59" s="4"/>
      <c r="E59" s="34"/>
      <c r="F59" s="40"/>
      <c r="G59" s="3"/>
      <c r="H59" s="10"/>
      <c r="I59" s="2"/>
    </row>
    <row r="60" spans="1:9" x14ac:dyDescent="0.4">
      <c r="A60" s="67" t="s">
        <v>163</v>
      </c>
      <c r="B60" s="68"/>
      <c r="C60" s="69"/>
      <c r="D60" s="4"/>
      <c r="E60" s="34"/>
      <c r="F60" s="40"/>
      <c r="G60" s="3"/>
      <c r="H60" s="10"/>
      <c r="I60" s="2"/>
    </row>
    <row r="61" spans="1:9" ht="29.15" x14ac:dyDescent="0.4">
      <c r="A61" s="18"/>
      <c r="B61" s="18">
        <v>25</v>
      </c>
      <c r="C61" s="21" t="s">
        <v>227</v>
      </c>
      <c r="D61" s="21"/>
      <c r="E61" s="35">
        <f>G61</f>
        <v>41443</v>
      </c>
      <c r="F61" s="41" t="s">
        <v>272</v>
      </c>
      <c r="G61" s="20">
        <v>41443</v>
      </c>
      <c r="H61" s="4" t="s">
        <v>88</v>
      </c>
      <c r="I61" s="2" t="s">
        <v>142</v>
      </c>
    </row>
    <row r="62" spans="1:9" x14ac:dyDescent="0.4">
      <c r="A62" s="2"/>
      <c r="B62" s="2"/>
      <c r="C62" s="4"/>
      <c r="D62" s="4"/>
      <c r="E62" s="34"/>
      <c r="F62" s="40"/>
      <c r="G62" s="3"/>
      <c r="H62" s="10"/>
      <c r="I62" s="2"/>
    </row>
    <row r="63" spans="1:9" x14ac:dyDescent="0.4">
      <c r="A63" s="67" t="s">
        <v>253</v>
      </c>
      <c r="B63" s="68"/>
      <c r="C63" s="69"/>
      <c r="D63" s="4"/>
      <c r="E63" s="34"/>
      <c r="F63" s="40"/>
      <c r="G63" s="3"/>
      <c r="H63" s="10"/>
      <c r="I63" s="2"/>
    </row>
    <row r="64" spans="1:9" ht="87.5" x14ac:dyDescent="0.4">
      <c r="A64" s="2"/>
      <c r="B64" s="2">
        <v>26</v>
      </c>
      <c r="C64" s="4" t="s">
        <v>81</v>
      </c>
      <c r="D64" s="4"/>
      <c r="E64" s="34">
        <f>G64</f>
        <v>41502</v>
      </c>
      <c r="F64" s="40" t="s">
        <v>273</v>
      </c>
      <c r="G64" s="10">
        <v>41502</v>
      </c>
      <c r="H64" s="4" t="s">
        <v>82</v>
      </c>
      <c r="I64" s="2" t="s">
        <v>143</v>
      </c>
    </row>
    <row r="65" spans="1:9" x14ac:dyDescent="0.4">
      <c r="A65" s="2"/>
      <c r="B65" s="2"/>
      <c r="C65" s="4"/>
      <c r="D65" s="4"/>
      <c r="E65" s="34"/>
      <c r="F65" s="40"/>
      <c r="G65" s="3"/>
      <c r="H65" s="10"/>
      <c r="I65" s="2"/>
    </row>
    <row r="66" spans="1:9" x14ac:dyDescent="0.4">
      <c r="A66" s="67"/>
      <c r="B66" s="68"/>
      <c r="C66" s="69"/>
      <c r="D66" s="4"/>
      <c r="E66" s="34"/>
      <c r="F66" s="40"/>
      <c r="G66" s="3"/>
      <c r="H66" s="10"/>
      <c r="I66" s="2"/>
    </row>
    <row r="67" spans="1:9" ht="43.75" x14ac:dyDescent="0.4">
      <c r="A67" s="2"/>
      <c r="B67" s="2">
        <v>27</v>
      </c>
      <c r="C67" s="4" t="s">
        <v>210</v>
      </c>
      <c r="D67" s="4"/>
      <c r="E67" s="34">
        <f>G67</f>
        <v>41560</v>
      </c>
      <c r="F67" s="40" t="s">
        <v>274</v>
      </c>
      <c r="G67" s="10">
        <v>41560</v>
      </c>
      <c r="H67" s="4" t="s">
        <v>133</v>
      </c>
      <c r="I67" s="2" t="s">
        <v>137</v>
      </c>
    </row>
    <row r="68" spans="1:9" x14ac:dyDescent="0.4">
      <c r="A68" s="2"/>
      <c r="B68" s="2"/>
      <c r="C68" s="4"/>
      <c r="D68" s="4"/>
      <c r="E68" s="34"/>
      <c r="F68" s="40"/>
      <c r="G68" s="3"/>
      <c r="H68" s="10"/>
      <c r="I68" s="2"/>
    </row>
    <row r="69" spans="1:9" x14ac:dyDescent="0.4">
      <c r="A69" s="67" t="s">
        <v>153</v>
      </c>
      <c r="B69" s="68"/>
      <c r="C69" s="69"/>
      <c r="D69" s="4"/>
      <c r="E69" s="34"/>
      <c r="F69" s="40"/>
      <c r="G69" s="3"/>
      <c r="H69" s="10"/>
      <c r="I69" s="31"/>
    </row>
    <row r="70" spans="1:9" ht="72.900000000000006" x14ac:dyDescent="0.4">
      <c r="A70" s="2"/>
      <c r="B70" s="2">
        <v>28</v>
      </c>
      <c r="C70" s="2" t="s">
        <v>220</v>
      </c>
      <c r="D70" s="2"/>
      <c r="E70" s="34">
        <f>G70</f>
        <v>41575</v>
      </c>
      <c r="F70" s="40" t="s">
        <v>274</v>
      </c>
      <c r="G70" s="10">
        <v>41575</v>
      </c>
      <c r="H70" s="4" t="s">
        <v>135</v>
      </c>
      <c r="I70" s="2" t="s">
        <v>138</v>
      </c>
    </row>
    <row r="71" spans="1:9" x14ac:dyDescent="0.4">
      <c r="A71" s="2"/>
      <c r="B71" s="2"/>
      <c r="C71" s="2"/>
      <c r="D71" s="2"/>
      <c r="E71" s="34"/>
      <c r="F71" s="40"/>
      <c r="G71" s="10"/>
      <c r="H71" s="4"/>
      <c r="I71" s="2"/>
    </row>
    <row r="72" spans="1:9" x14ac:dyDescent="0.4">
      <c r="A72" s="67" t="s">
        <v>17</v>
      </c>
      <c r="B72" s="68"/>
      <c r="C72" s="69"/>
      <c r="D72" s="2"/>
      <c r="E72" s="34"/>
      <c r="F72" s="40"/>
      <c r="G72" s="3"/>
      <c r="H72" s="10"/>
      <c r="I72" s="2"/>
    </row>
    <row r="73" spans="1:9" ht="72.900000000000006" x14ac:dyDescent="0.4">
      <c r="A73" s="2"/>
      <c r="B73" s="2">
        <v>30</v>
      </c>
      <c r="C73" s="2" t="s">
        <v>212</v>
      </c>
      <c r="D73" s="2"/>
      <c r="E73" s="34">
        <f>G73</f>
        <v>41592</v>
      </c>
      <c r="F73" s="40" t="s">
        <v>268</v>
      </c>
      <c r="G73" s="10">
        <v>41592</v>
      </c>
      <c r="H73" s="4" t="s">
        <v>127</v>
      </c>
      <c r="I73" s="2" t="s">
        <v>138</v>
      </c>
    </row>
    <row r="74" spans="1:9" x14ac:dyDescent="0.4">
      <c r="A74" s="2"/>
      <c r="B74" s="2"/>
      <c r="C74" s="2"/>
      <c r="D74" s="2"/>
      <c r="E74" s="34"/>
      <c r="F74" s="40"/>
      <c r="G74" s="3"/>
      <c r="H74" s="10"/>
      <c r="I74" s="2"/>
    </row>
    <row r="75" spans="1:9" x14ac:dyDescent="0.4">
      <c r="A75" s="67" t="s">
        <v>15</v>
      </c>
      <c r="B75" s="68"/>
      <c r="C75" s="69"/>
      <c r="D75" s="2"/>
      <c r="E75" s="34"/>
      <c r="F75" s="40"/>
      <c r="G75" s="3"/>
      <c r="H75" s="10"/>
      <c r="I75" s="2"/>
    </row>
    <row r="76" spans="1:9" ht="58.35" x14ac:dyDescent="0.4">
      <c r="A76" s="2"/>
      <c r="B76" s="2">
        <v>31</v>
      </c>
      <c r="C76" s="4" t="s">
        <v>197</v>
      </c>
      <c r="D76" s="4"/>
      <c r="E76" s="34">
        <f>G76</f>
        <v>41603</v>
      </c>
      <c r="F76" s="40" t="s">
        <v>268</v>
      </c>
      <c r="G76" s="10">
        <v>41603</v>
      </c>
      <c r="H76" s="4" t="s">
        <v>240</v>
      </c>
      <c r="I76" s="2" t="s">
        <v>137</v>
      </c>
    </row>
    <row r="77" spans="1:9" ht="58.35" x14ac:dyDescent="0.4">
      <c r="A77" s="2"/>
      <c r="B77" s="2">
        <v>32</v>
      </c>
      <c r="C77" s="4" t="s">
        <v>208</v>
      </c>
      <c r="D77" s="4"/>
      <c r="E77" s="34">
        <f>G77</f>
        <v>41603</v>
      </c>
      <c r="F77" s="40" t="s">
        <v>268</v>
      </c>
      <c r="G77" s="10">
        <v>41603</v>
      </c>
      <c r="H77" s="4" t="s">
        <v>240</v>
      </c>
      <c r="I77" s="2" t="s">
        <v>137</v>
      </c>
    </row>
    <row r="78" spans="1:9" ht="58.35" x14ac:dyDescent="0.4">
      <c r="A78" s="2"/>
      <c r="B78" s="2">
        <v>33</v>
      </c>
      <c r="C78" s="4" t="s">
        <v>207</v>
      </c>
      <c r="D78" s="4"/>
      <c r="E78" s="34">
        <f>G78</f>
        <v>41603</v>
      </c>
      <c r="F78" s="40" t="s">
        <v>268</v>
      </c>
      <c r="G78" s="10">
        <v>41603</v>
      </c>
      <c r="H78" s="4" t="s">
        <v>240</v>
      </c>
      <c r="I78" s="2" t="s">
        <v>137</v>
      </c>
    </row>
    <row r="79" spans="1:9" x14ac:dyDescent="0.4">
      <c r="A79" s="2"/>
      <c r="B79" s="2"/>
      <c r="C79" s="4"/>
      <c r="D79" s="4"/>
      <c r="E79" s="34"/>
      <c r="F79" s="40"/>
      <c r="G79" s="3"/>
      <c r="H79" s="10"/>
      <c r="I79" s="2"/>
    </row>
    <row r="80" spans="1:9" x14ac:dyDescent="0.4">
      <c r="A80" s="2"/>
      <c r="B80" s="2"/>
      <c r="C80" s="4"/>
      <c r="D80" s="4"/>
      <c r="E80" s="34"/>
      <c r="F80" s="40"/>
      <c r="G80" s="3"/>
      <c r="H80" s="10"/>
      <c r="I80" s="2"/>
    </row>
    <row r="81" spans="1:9" x14ac:dyDescent="0.4">
      <c r="A81" s="67" t="s">
        <v>254</v>
      </c>
      <c r="B81" s="68"/>
      <c r="C81" s="69"/>
      <c r="D81" s="4"/>
      <c r="E81" s="34"/>
      <c r="F81" s="40"/>
      <c r="G81" s="3"/>
      <c r="H81" s="10"/>
      <c r="I81" s="2"/>
    </row>
    <row r="82" spans="1:9" x14ac:dyDescent="0.4">
      <c r="A82" s="2" t="s">
        <v>111</v>
      </c>
      <c r="B82" s="2">
        <v>34</v>
      </c>
      <c r="C82" s="2" t="s">
        <v>228</v>
      </c>
      <c r="D82" s="2"/>
      <c r="E82" s="34">
        <f>G82</f>
        <v>41624</v>
      </c>
      <c r="F82" s="40" t="s">
        <v>275</v>
      </c>
      <c r="G82" s="10">
        <v>41624</v>
      </c>
      <c r="H82" s="2" t="s">
        <v>116</v>
      </c>
      <c r="I82" s="2" t="s">
        <v>144</v>
      </c>
    </row>
    <row r="83" spans="1:9" x14ac:dyDescent="0.4">
      <c r="A83" s="2"/>
      <c r="B83" s="2"/>
      <c r="C83" s="2"/>
      <c r="D83" s="2"/>
      <c r="E83" s="34"/>
      <c r="F83" s="40"/>
      <c r="G83" s="3"/>
      <c r="H83" s="2"/>
      <c r="I83" s="2"/>
    </row>
    <row r="84" spans="1:9" x14ac:dyDescent="0.4">
      <c r="A84" s="67" t="s">
        <v>128</v>
      </c>
      <c r="B84" s="68"/>
      <c r="C84" s="69"/>
      <c r="D84" s="2"/>
      <c r="E84" s="34"/>
      <c r="F84" s="40"/>
      <c r="G84" s="3"/>
      <c r="H84" s="2"/>
      <c r="I84" s="2"/>
    </row>
    <row r="85" spans="1:9" x14ac:dyDescent="0.4">
      <c r="A85" s="2" t="s">
        <v>128</v>
      </c>
      <c r="B85" s="2">
        <v>35</v>
      </c>
      <c r="C85" s="2" t="s">
        <v>216</v>
      </c>
      <c r="D85" s="2"/>
      <c r="E85" s="34">
        <f>G85</f>
        <v>41625</v>
      </c>
      <c r="F85" s="40" t="s">
        <v>275</v>
      </c>
      <c r="G85" s="10">
        <v>41625</v>
      </c>
      <c r="H85" s="26" t="s">
        <v>130</v>
      </c>
      <c r="I85" s="2" t="s">
        <v>146</v>
      </c>
    </row>
    <row r="86" spans="1:9" x14ac:dyDescent="0.4">
      <c r="A86" s="2"/>
      <c r="B86" s="2"/>
      <c r="C86" s="2"/>
      <c r="D86" s="2"/>
      <c r="E86" s="34"/>
      <c r="F86" s="40"/>
      <c r="G86" s="3"/>
      <c r="H86" s="26"/>
      <c r="I86" s="2"/>
    </row>
    <row r="87" spans="1:9" x14ac:dyDescent="0.4">
      <c r="A87" s="67" t="s">
        <v>155</v>
      </c>
      <c r="B87" s="68"/>
      <c r="C87" s="69"/>
      <c r="D87" s="2"/>
      <c r="E87" s="34"/>
      <c r="F87" s="40"/>
      <c r="G87" s="3"/>
      <c r="H87" s="26"/>
      <c r="I87" s="2"/>
    </row>
    <row r="88" spans="1:9" x14ac:dyDescent="0.4">
      <c r="A88" s="2" t="s">
        <v>22</v>
      </c>
      <c r="B88" s="2">
        <v>36</v>
      </c>
      <c r="C88" s="4" t="s">
        <v>230</v>
      </c>
      <c r="D88" s="4"/>
      <c r="E88" s="34">
        <f>G88</f>
        <v>41652</v>
      </c>
      <c r="F88" s="40" t="s">
        <v>276</v>
      </c>
      <c r="G88" s="10">
        <v>41652</v>
      </c>
      <c r="H88" s="2"/>
      <c r="I88" s="2"/>
    </row>
    <row r="89" spans="1:9" x14ac:dyDescent="0.4">
      <c r="A89" s="2" t="s">
        <v>22</v>
      </c>
      <c r="B89" s="2">
        <v>37</v>
      </c>
      <c r="C89" s="2" t="s">
        <v>231</v>
      </c>
      <c r="D89" s="2"/>
      <c r="E89" s="34">
        <f>G89</f>
        <v>41652</v>
      </c>
      <c r="F89" s="40" t="s">
        <v>276</v>
      </c>
      <c r="G89" s="10">
        <v>41652</v>
      </c>
      <c r="H89" s="7" t="s">
        <v>57</v>
      </c>
      <c r="I89" s="2" t="s">
        <v>137</v>
      </c>
    </row>
    <row r="90" spans="1:9" x14ac:dyDescent="0.4">
      <c r="A90" s="2"/>
      <c r="B90" s="2"/>
      <c r="C90" s="2"/>
      <c r="D90" s="2"/>
      <c r="E90" s="34"/>
      <c r="F90" s="40"/>
      <c r="G90" s="3"/>
      <c r="H90" s="7"/>
      <c r="I90" s="2"/>
    </row>
    <row r="91" spans="1:9" x14ac:dyDescent="0.4">
      <c r="A91" s="67" t="s">
        <v>255</v>
      </c>
      <c r="B91" s="68"/>
      <c r="C91" s="69"/>
      <c r="D91" s="2"/>
      <c r="E91" s="34"/>
      <c r="F91" s="40"/>
      <c r="G91" s="3"/>
      <c r="H91" s="7"/>
      <c r="I91" s="2"/>
    </row>
    <row r="92" spans="1:9" x14ac:dyDescent="0.4">
      <c r="A92" s="2" t="s">
        <v>58</v>
      </c>
      <c r="B92" s="2">
        <v>38</v>
      </c>
      <c r="C92" s="2" t="s">
        <v>98</v>
      </c>
      <c r="D92" s="2"/>
      <c r="E92" s="34">
        <f>G92</f>
        <v>41737</v>
      </c>
      <c r="F92" s="40" t="s">
        <v>277</v>
      </c>
      <c r="G92" s="10">
        <v>41737</v>
      </c>
      <c r="H92" s="26" t="s">
        <v>59</v>
      </c>
      <c r="I92" s="2" t="s">
        <v>143</v>
      </c>
    </row>
    <row r="93" spans="1:9" x14ac:dyDescent="0.4">
      <c r="A93" s="2"/>
      <c r="B93" s="2"/>
      <c r="C93" s="2"/>
      <c r="D93" s="2"/>
      <c r="E93" s="34"/>
      <c r="F93" s="40"/>
      <c r="G93" s="3"/>
      <c r="H93" s="26"/>
      <c r="I93" s="2"/>
    </row>
    <row r="94" spans="1:9" x14ac:dyDescent="0.4">
      <c r="A94" s="67" t="s">
        <v>5</v>
      </c>
      <c r="B94" s="68"/>
      <c r="C94" s="69"/>
      <c r="D94" s="2"/>
      <c r="E94" s="34"/>
      <c r="F94" s="40"/>
      <c r="G94" s="3"/>
      <c r="H94" s="26"/>
      <c r="I94" s="2"/>
    </row>
    <row r="95" spans="1:9" x14ac:dyDescent="0.4">
      <c r="A95" s="2" t="s">
        <v>5</v>
      </c>
      <c r="B95" s="2">
        <v>39</v>
      </c>
      <c r="C95" s="2" t="s">
        <v>223</v>
      </c>
      <c r="D95" s="2"/>
      <c r="E95" s="34">
        <f>G95</f>
        <v>41779</v>
      </c>
      <c r="F95" s="40" t="s">
        <v>278</v>
      </c>
      <c r="G95" s="10">
        <v>41779</v>
      </c>
      <c r="H95" s="26" t="s">
        <v>241</v>
      </c>
      <c r="I95" s="2" t="s">
        <v>145</v>
      </c>
    </row>
    <row r="96" spans="1:9" x14ac:dyDescent="0.4">
      <c r="A96" s="2" t="s">
        <v>5</v>
      </c>
      <c r="B96" s="2">
        <v>69</v>
      </c>
      <c r="C96" s="2" t="s">
        <v>196</v>
      </c>
      <c r="D96" s="2"/>
      <c r="E96" s="34">
        <f>G96</f>
        <v>42878</v>
      </c>
      <c r="F96" s="40" t="s">
        <v>279</v>
      </c>
      <c r="G96" s="10">
        <v>42878</v>
      </c>
      <c r="H96" s="26" t="s">
        <v>224</v>
      </c>
      <c r="I96" s="2"/>
    </row>
    <row r="97" spans="1:9" x14ac:dyDescent="0.4">
      <c r="A97" s="2" t="s">
        <v>5</v>
      </c>
      <c r="B97" s="2">
        <v>70</v>
      </c>
      <c r="C97" s="2" t="s">
        <v>197</v>
      </c>
      <c r="D97" s="2"/>
      <c r="E97" s="34">
        <f>G97</f>
        <v>42878</v>
      </c>
      <c r="F97" s="40" t="s">
        <v>279</v>
      </c>
      <c r="G97" s="10">
        <v>42878</v>
      </c>
      <c r="H97" s="26" t="s">
        <v>224</v>
      </c>
      <c r="I97" s="2"/>
    </row>
    <row r="98" spans="1:9" x14ac:dyDescent="0.4">
      <c r="A98" s="2" t="s">
        <v>5</v>
      </c>
      <c r="B98" s="2">
        <v>71</v>
      </c>
      <c r="C98" s="2" t="s">
        <v>198</v>
      </c>
      <c r="D98" s="2"/>
      <c r="E98" s="34">
        <f>G98</f>
        <v>42878</v>
      </c>
      <c r="F98" s="40" t="s">
        <v>279</v>
      </c>
      <c r="G98" s="10">
        <v>42878</v>
      </c>
      <c r="H98" s="26" t="s">
        <v>224</v>
      </c>
      <c r="I98" s="2"/>
    </row>
    <row r="99" spans="1:9" x14ac:dyDescent="0.4">
      <c r="A99" s="2"/>
      <c r="B99" s="2"/>
      <c r="C99" s="2"/>
      <c r="D99" s="2"/>
      <c r="E99" s="34"/>
      <c r="F99" s="40"/>
      <c r="G99" s="10"/>
      <c r="H99" s="26"/>
      <c r="I99" s="2"/>
    </row>
    <row r="100" spans="1:9" x14ac:dyDescent="0.4">
      <c r="A100" s="67" t="s">
        <v>162</v>
      </c>
      <c r="B100" s="68"/>
      <c r="C100" s="69"/>
      <c r="D100" s="2"/>
      <c r="E100" s="34"/>
      <c r="F100" s="40"/>
      <c r="G100" s="10"/>
      <c r="H100" s="26"/>
      <c r="I100" s="2"/>
    </row>
    <row r="101" spans="1:9" ht="29.15" x14ac:dyDescent="0.4">
      <c r="A101" s="2" t="s">
        <v>119</v>
      </c>
      <c r="B101" s="2">
        <v>40</v>
      </c>
      <c r="C101" s="4" t="s">
        <v>215</v>
      </c>
      <c r="D101" s="4"/>
      <c r="E101" s="34">
        <f>G101</f>
        <v>41800</v>
      </c>
      <c r="F101" s="40" t="s">
        <v>280</v>
      </c>
      <c r="G101" s="10">
        <v>41800</v>
      </c>
      <c r="H101" s="7" t="s">
        <v>120</v>
      </c>
      <c r="I101" s="2" t="s">
        <v>142</v>
      </c>
    </row>
    <row r="102" spans="1:9" x14ac:dyDescent="0.4">
      <c r="A102" s="2"/>
      <c r="B102" s="2"/>
      <c r="C102" s="4"/>
      <c r="D102" s="4"/>
      <c r="E102" s="34"/>
      <c r="F102" s="40"/>
      <c r="G102" s="10"/>
      <c r="H102" s="7"/>
      <c r="I102" s="2"/>
    </row>
    <row r="103" spans="1:9" x14ac:dyDescent="0.4">
      <c r="A103" s="67" t="s">
        <v>159</v>
      </c>
      <c r="B103" s="68"/>
      <c r="C103" s="69"/>
      <c r="D103" s="4"/>
      <c r="E103" s="34"/>
      <c r="F103" s="40"/>
      <c r="G103" s="10"/>
      <c r="H103" s="7"/>
      <c r="I103" s="2"/>
    </row>
    <row r="104" spans="1:9" x14ac:dyDescent="0.4">
      <c r="A104" s="2" t="s">
        <v>19</v>
      </c>
      <c r="B104" s="2">
        <v>41</v>
      </c>
      <c r="C104" s="4" t="s">
        <v>180</v>
      </c>
      <c r="D104" s="4"/>
      <c r="E104" s="34">
        <f>G104</f>
        <v>42086</v>
      </c>
      <c r="F104" s="40" t="s">
        <v>281</v>
      </c>
      <c r="G104" s="10">
        <v>42086</v>
      </c>
      <c r="H104" s="4"/>
      <c r="I104" s="2"/>
    </row>
    <row r="105" spans="1:9" x14ac:dyDescent="0.4">
      <c r="A105" s="2" t="s">
        <v>19</v>
      </c>
      <c r="B105" s="2">
        <v>42</v>
      </c>
      <c r="C105" s="4" t="s">
        <v>186</v>
      </c>
      <c r="D105" s="4"/>
      <c r="E105" s="34">
        <f>G105</f>
        <v>42086</v>
      </c>
      <c r="F105" s="40" t="s">
        <v>281</v>
      </c>
      <c r="G105" s="10">
        <v>42086</v>
      </c>
      <c r="H105" s="4"/>
      <c r="I105" s="2"/>
    </row>
    <row r="106" spans="1:9" x14ac:dyDescent="0.4">
      <c r="A106" s="2" t="s">
        <v>19</v>
      </c>
      <c r="B106" s="2">
        <v>43</v>
      </c>
      <c r="C106" s="4" t="s">
        <v>187</v>
      </c>
      <c r="D106" s="4"/>
      <c r="E106" s="34">
        <f>G106</f>
        <v>42086</v>
      </c>
      <c r="F106" s="40" t="s">
        <v>281</v>
      </c>
      <c r="G106" s="10">
        <v>42086</v>
      </c>
      <c r="H106" s="7" t="s">
        <v>132</v>
      </c>
      <c r="I106" s="2" t="s">
        <v>137</v>
      </c>
    </row>
    <row r="107" spans="1:9" x14ac:dyDescent="0.4">
      <c r="A107" s="2"/>
      <c r="B107" s="2"/>
      <c r="C107" s="4"/>
      <c r="D107" s="4"/>
      <c r="E107" s="34"/>
      <c r="F107" s="40"/>
      <c r="G107" s="10"/>
      <c r="H107" s="7"/>
      <c r="I107" s="2"/>
    </row>
    <row r="108" spans="1:9" x14ac:dyDescent="0.4">
      <c r="A108" s="67" t="s">
        <v>4</v>
      </c>
      <c r="B108" s="68"/>
      <c r="C108" s="69"/>
      <c r="D108" s="4"/>
      <c r="E108" s="34"/>
      <c r="F108" s="40"/>
      <c r="G108" s="10"/>
      <c r="H108" s="7"/>
      <c r="I108" s="2"/>
    </row>
    <row r="109" spans="1:9" x14ac:dyDescent="0.4">
      <c r="A109" s="2" t="s">
        <v>4</v>
      </c>
      <c r="B109" s="2">
        <v>44</v>
      </c>
      <c r="C109" s="4" t="s">
        <v>189</v>
      </c>
      <c r="D109" s="4"/>
      <c r="E109" s="34">
        <f>G109</f>
        <v>42102</v>
      </c>
      <c r="F109" s="40" t="s">
        <v>282</v>
      </c>
      <c r="G109" s="10">
        <v>42102</v>
      </c>
      <c r="H109" s="7"/>
      <c r="I109" s="2"/>
    </row>
    <row r="110" spans="1:9" ht="29.15" x14ac:dyDescent="0.4">
      <c r="A110" s="2" t="s">
        <v>4</v>
      </c>
      <c r="B110" s="2">
        <v>45</v>
      </c>
      <c r="C110" s="4" t="s">
        <v>188</v>
      </c>
      <c r="D110" s="4"/>
      <c r="E110" s="34">
        <f>G110</f>
        <v>42102</v>
      </c>
      <c r="F110" s="40" t="s">
        <v>282</v>
      </c>
      <c r="G110" s="10">
        <v>42102</v>
      </c>
      <c r="H110" s="7" t="s">
        <v>62</v>
      </c>
      <c r="I110" s="2" t="s">
        <v>145</v>
      </c>
    </row>
    <row r="111" spans="1:9" x14ac:dyDescent="0.4">
      <c r="A111" s="2"/>
      <c r="B111" s="2"/>
      <c r="C111" s="4"/>
      <c r="D111" s="4"/>
      <c r="E111" s="34"/>
      <c r="F111" s="40"/>
      <c r="G111" s="10"/>
      <c r="H111" s="7"/>
      <c r="I111" s="2"/>
    </row>
    <row r="112" spans="1:9" x14ac:dyDescent="0.4">
      <c r="A112" s="67" t="s">
        <v>1</v>
      </c>
      <c r="B112" s="68"/>
      <c r="C112" s="69"/>
      <c r="D112" s="4"/>
      <c r="E112" s="34"/>
      <c r="F112" s="40"/>
      <c r="G112" s="10"/>
      <c r="H112" s="7"/>
      <c r="I112" s="2"/>
    </row>
    <row r="113" spans="1:9" ht="29.15" x14ac:dyDescent="0.4">
      <c r="A113" s="2" t="s">
        <v>1</v>
      </c>
      <c r="B113" s="2">
        <v>46</v>
      </c>
      <c r="C113" s="2" t="s">
        <v>222</v>
      </c>
      <c r="D113" s="2" t="s">
        <v>27</v>
      </c>
      <c r="E113" s="34">
        <f>G113</f>
        <v>42255</v>
      </c>
      <c r="F113" s="40" t="s">
        <v>283</v>
      </c>
      <c r="G113" s="10">
        <v>42255</v>
      </c>
      <c r="H113" s="7" t="s">
        <v>35</v>
      </c>
      <c r="I113" s="2" t="s">
        <v>143</v>
      </c>
    </row>
    <row r="114" spans="1:9" x14ac:dyDescent="0.4">
      <c r="A114" s="2"/>
      <c r="B114" s="2"/>
      <c r="C114" s="2"/>
      <c r="D114" s="2"/>
      <c r="E114" s="34"/>
      <c r="F114" s="40"/>
      <c r="G114" s="10"/>
      <c r="H114" s="7"/>
      <c r="I114" s="2"/>
    </row>
    <row r="115" spans="1:9" x14ac:dyDescent="0.4">
      <c r="A115" s="67" t="s">
        <v>161</v>
      </c>
      <c r="B115" s="68"/>
      <c r="C115" s="69"/>
      <c r="D115" s="2"/>
      <c r="E115" s="34"/>
      <c r="F115" s="40"/>
      <c r="G115" s="10"/>
      <c r="H115" s="7"/>
      <c r="I115" s="2"/>
    </row>
    <row r="116" spans="1:9" ht="58.35" x14ac:dyDescent="0.4">
      <c r="A116" s="2" t="s">
        <v>117</v>
      </c>
      <c r="B116" s="2">
        <v>47</v>
      </c>
      <c r="C116" s="4" t="s">
        <v>235</v>
      </c>
      <c r="D116" s="4"/>
      <c r="E116" s="34">
        <f>G116</f>
        <v>42381</v>
      </c>
      <c r="F116" s="40" t="s">
        <v>284</v>
      </c>
      <c r="G116" s="10">
        <v>42381</v>
      </c>
      <c r="H116" s="7" t="s">
        <v>118</v>
      </c>
      <c r="I116" s="2" t="s">
        <v>142</v>
      </c>
    </row>
    <row r="117" spans="1:9" x14ac:dyDescent="0.4">
      <c r="A117" s="2"/>
      <c r="B117" s="2"/>
      <c r="C117" s="4"/>
      <c r="D117" s="4"/>
      <c r="E117" s="34"/>
      <c r="F117" s="40"/>
      <c r="G117" s="10"/>
      <c r="H117" s="7"/>
      <c r="I117" s="2"/>
    </row>
    <row r="118" spans="1:9" x14ac:dyDescent="0.4">
      <c r="A118" s="67" t="s">
        <v>156</v>
      </c>
      <c r="B118" s="68"/>
      <c r="C118" s="69"/>
      <c r="D118" s="4"/>
      <c r="E118" s="34"/>
      <c r="F118" s="40"/>
      <c r="G118" s="10"/>
      <c r="H118" s="7"/>
      <c r="I118" s="2"/>
    </row>
    <row r="119" spans="1:9" ht="43.75" x14ac:dyDescent="0.4">
      <c r="A119" s="2" t="s">
        <v>9</v>
      </c>
      <c r="B119" s="2">
        <v>48</v>
      </c>
      <c r="C119" s="4" t="s">
        <v>217</v>
      </c>
      <c r="D119" s="4" t="s">
        <v>72</v>
      </c>
      <c r="E119" s="34">
        <f>G119</f>
        <v>42382</v>
      </c>
      <c r="F119" s="40" t="s">
        <v>284</v>
      </c>
      <c r="G119" s="10">
        <v>42382</v>
      </c>
      <c r="H119" s="26" t="s">
        <v>45</v>
      </c>
      <c r="I119" s="2" t="s">
        <v>143</v>
      </c>
    </row>
    <row r="120" spans="1:9" x14ac:dyDescent="0.4">
      <c r="A120" s="2"/>
      <c r="B120" s="2"/>
      <c r="C120" s="4"/>
      <c r="D120" s="4"/>
      <c r="E120" s="34"/>
      <c r="F120" s="40"/>
      <c r="G120" s="10"/>
      <c r="H120" s="26"/>
      <c r="I120" s="2"/>
    </row>
    <row r="121" spans="1:9" x14ac:dyDescent="0.4">
      <c r="A121" s="67" t="s">
        <v>10</v>
      </c>
      <c r="B121" s="68"/>
      <c r="C121" s="69"/>
      <c r="D121" s="4"/>
      <c r="E121" s="34"/>
      <c r="F121" s="40"/>
      <c r="G121" s="10"/>
      <c r="H121" s="26"/>
      <c r="I121" s="2"/>
    </row>
    <row r="122" spans="1:9" ht="72.900000000000006" x14ac:dyDescent="0.4">
      <c r="A122" s="2" t="s">
        <v>10</v>
      </c>
      <c r="B122" s="2">
        <v>49</v>
      </c>
      <c r="C122" s="2" t="s">
        <v>86</v>
      </c>
      <c r="D122" s="2"/>
      <c r="E122" s="34">
        <f>G122</f>
        <v>42402</v>
      </c>
      <c r="F122" s="40" t="s">
        <v>285</v>
      </c>
      <c r="G122" s="10">
        <v>42402</v>
      </c>
      <c r="H122" s="4" t="s">
        <v>47</v>
      </c>
      <c r="I122" s="2" t="s">
        <v>143</v>
      </c>
    </row>
    <row r="123" spans="1:9" x14ac:dyDescent="0.4">
      <c r="A123" s="2"/>
      <c r="B123" s="2"/>
      <c r="C123" s="2"/>
      <c r="D123" s="2"/>
      <c r="E123" s="34"/>
      <c r="F123" s="40"/>
      <c r="G123" s="10"/>
      <c r="H123" s="4"/>
      <c r="I123" s="2"/>
    </row>
    <row r="124" spans="1:9" x14ac:dyDescent="0.4">
      <c r="A124" s="67" t="s">
        <v>157</v>
      </c>
      <c r="B124" s="68"/>
      <c r="C124" s="69"/>
      <c r="D124" s="2"/>
      <c r="E124" s="34"/>
      <c r="F124" s="40"/>
      <c r="G124" s="10"/>
      <c r="H124" s="4"/>
      <c r="I124" s="2"/>
    </row>
    <row r="125" spans="1:9" ht="58.35" x14ac:dyDescent="0.4">
      <c r="A125" s="2" t="s">
        <v>23</v>
      </c>
      <c r="B125" s="2">
        <v>50</v>
      </c>
      <c r="C125" s="2" t="s">
        <v>229</v>
      </c>
      <c r="D125" s="2" t="s">
        <v>100</v>
      </c>
      <c r="E125" s="34">
        <f>G125</f>
        <v>42534</v>
      </c>
      <c r="F125" s="40" t="s">
        <v>286</v>
      </c>
      <c r="G125" s="10">
        <v>42534</v>
      </c>
      <c r="H125" s="4" t="s">
        <v>99</v>
      </c>
      <c r="I125" s="2" t="s">
        <v>146</v>
      </c>
    </row>
    <row r="126" spans="1:9" x14ac:dyDescent="0.4">
      <c r="A126" s="2"/>
      <c r="B126" s="2"/>
      <c r="C126" s="2"/>
      <c r="D126" s="2"/>
      <c r="E126" s="34"/>
      <c r="F126" s="40"/>
      <c r="G126" s="10"/>
      <c r="H126" s="4"/>
      <c r="I126" s="2"/>
    </row>
    <row r="127" spans="1:9" x14ac:dyDescent="0.4">
      <c r="A127" s="67" t="s">
        <v>112</v>
      </c>
      <c r="B127" s="68"/>
      <c r="C127" s="69"/>
      <c r="D127" s="2"/>
      <c r="E127" s="34"/>
      <c r="F127" s="40"/>
      <c r="G127" s="10"/>
      <c r="H127" s="4"/>
      <c r="I127" s="2"/>
    </row>
    <row r="128" spans="1:9" x14ac:dyDescent="0.4">
      <c r="A128" s="2" t="s">
        <v>112</v>
      </c>
      <c r="B128" s="2">
        <v>51</v>
      </c>
      <c r="C128" s="4" t="s">
        <v>200</v>
      </c>
      <c r="D128" s="4"/>
      <c r="E128" s="34">
        <f>G128</f>
        <v>42548</v>
      </c>
      <c r="F128" s="40" t="s">
        <v>286</v>
      </c>
      <c r="G128" s="10">
        <v>42548</v>
      </c>
      <c r="H128" s="2"/>
      <c r="I128" s="2"/>
    </row>
    <row r="129" spans="1:9" ht="43.75" x14ac:dyDescent="0.4">
      <c r="A129" s="2" t="s">
        <v>112</v>
      </c>
      <c r="B129" s="2">
        <v>52</v>
      </c>
      <c r="C129" s="4" t="s">
        <v>199</v>
      </c>
      <c r="D129" s="4"/>
      <c r="E129" s="34">
        <f>G129</f>
        <v>42548</v>
      </c>
      <c r="F129" s="40" t="s">
        <v>286</v>
      </c>
      <c r="G129" s="10">
        <v>42548</v>
      </c>
      <c r="H129" s="2"/>
      <c r="I129" s="2"/>
    </row>
    <row r="130" spans="1:9" x14ac:dyDescent="0.4">
      <c r="A130" s="2" t="s">
        <v>112</v>
      </c>
      <c r="B130" s="2">
        <v>53</v>
      </c>
      <c r="C130" s="4" t="s">
        <v>201</v>
      </c>
      <c r="D130" s="4"/>
      <c r="E130" s="34">
        <f>G130</f>
        <v>42548</v>
      </c>
      <c r="F130" s="40" t="s">
        <v>286</v>
      </c>
      <c r="G130" s="10">
        <v>42548</v>
      </c>
      <c r="H130" s="2"/>
      <c r="I130" s="2"/>
    </row>
    <row r="131" spans="1:9" x14ac:dyDescent="0.4">
      <c r="A131" s="2" t="s">
        <v>112</v>
      </c>
      <c r="B131" s="2">
        <v>54</v>
      </c>
      <c r="C131" s="4" t="s">
        <v>202</v>
      </c>
      <c r="D131" s="4"/>
      <c r="E131" s="34">
        <f>G131</f>
        <v>42548</v>
      </c>
      <c r="F131" s="40" t="s">
        <v>286</v>
      </c>
      <c r="G131" s="10">
        <v>42548</v>
      </c>
      <c r="H131" s="2"/>
      <c r="I131" s="2"/>
    </row>
    <row r="132" spans="1:9" x14ac:dyDescent="0.4">
      <c r="A132" s="2" t="s">
        <v>112</v>
      </c>
      <c r="B132" s="2">
        <v>55</v>
      </c>
      <c r="C132" s="4" t="s">
        <v>203</v>
      </c>
      <c r="D132" s="4"/>
      <c r="E132" s="34">
        <f>G132</f>
        <v>42548</v>
      </c>
      <c r="F132" s="40" t="s">
        <v>286</v>
      </c>
      <c r="G132" s="10">
        <v>42548</v>
      </c>
      <c r="H132" s="2" t="s">
        <v>114</v>
      </c>
      <c r="I132" s="2" t="s">
        <v>143</v>
      </c>
    </row>
    <row r="133" spans="1:9" x14ac:dyDescent="0.4">
      <c r="A133" s="2"/>
      <c r="B133" s="2"/>
      <c r="C133" s="4"/>
      <c r="D133" s="4"/>
      <c r="E133" s="34"/>
      <c r="F133" s="40"/>
      <c r="G133" s="10"/>
      <c r="H133" s="2"/>
      <c r="I133" s="2"/>
    </row>
    <row r="134" spans="1:9" x14ac:dyDescent="0.4">
      <c r="A134" s="2"/>
      <c r="B134" s="2"/>
      <c r="C134" s="4"/>
      <c r="D134" s="4"/>
      <c r="E134" s="34"/>
      <c r="F134" s="40"/>
      <c r="G134" s="10"/>
      <c r="H134" s="7"/>
      <c r="I134" s="2"/>
    </row>
    <row r="135" spans="1:9" x14ac:dyDescent="0.4">
      <c r="A135" s="67" t="s">
        <v>256</v>
      </c>
      <c r="B135" s="68"/>
      <c r="C135" s="69"/>
      <c r="D135" s="4"/>
      <c r="E135" s="34"/>
      <c r="F135" s="40"/>
      <c r="G135" s="10"/>
      <c r="H135" s="7"/>
      <c r="I135" s="2"/>
    </row>
    <row r="136" spans="1:9" ht="58.35" x14ac:dyDescent="0.4">
      <c r="A136" s="2" t="s">
        <v>8</v>
      </c>
      <c r="B136" s="2">
        <v>56</v>
      </c>
      <c r="C136" s="2" t="s">
        <v>213</v>
      </c>
      <c r="D136" s="2"/>
      <c r="E136" s="34">
        <f>G136</f>
        <v>42640</v>
      </c>
      <c r="F136" s="40" t="s">
        <v>287</v>
      </c>
      <c r="G136" s="10">
        <v>42640</v>
      </c>
      <c r="H136" s="4" t="s">
        <v>60</v>
      </c>
      <c r="I136" s="2" t="s">
        <v>140</v>
      </c>
    </row>
    <row r="137" spans="1:9" x14ac:dyDescent="0.4">
      <c r="A137" s="2"/>
      <c r="B137" s="2"/>
      <c r="C137" s="2"/>
      <c r="D137" s="2"/>
      <c r="E137" s="34"/>
      <c r="F137" s="40"/>
      <c r="G137" s="10"/>
      <c r="H137" s="4"/>
      <c r="I137" s="2"/>
    </row>
    <row r="138" spans="1:9" x14ac:dyDescent="0.4">
      <c r="A138" s="67" t="s">
        <v>164</v>
      </c>
      <c r="B138" s="68"/>
      <c r="C138" s="69"/>
      <c r="D138" s="2"/>
      <c r="E138" s="34"/>
      <c r="F138" s="40"/>
      <c r="G138" s="10"/>
      <c r="H138" s="4"/>
      <c r="I138" s="2"/>
    </row>
    <row r="139" spans="1:9" x14ac:dyDescent="0.4">
      <c r="A139" s="2" t="s">
        <v>77</v>
      </c>
      <c r="B139" s="2">
        <v>54</v>
      </c>
      <c r="C139" s="4" t="s">
        <v>180</v>
      </c>
      <c r="D139" s="4"/>
      <c r="E139" s="34">
        <f>G139</f>
        <v>42654</v>
      </c>
      <c r="F139" s="40" t="s">
        <v>288</v>
      </c>
      <c r="G139" s="10">
        <v>42654</v>
      </c>
      <c r="H139" s="4"/>
      <c r="I139" s="2"/>
    </row>
    <row r="140" spans="1:9" x14ac:dyDescent="0.4">
      <c r="A140" s="2" t="s">
        <v>77</v>
      </c>
      <c r="B140" s="2">
        <v>58</v>
      </c>
      <c r="C140" s="4" t="s">
        <v>181</v>
      </c>
      <c r="D140" s="4"/>
      <c r="E140" s="34">
        <f>G140</f>
        <v>42654</v>
      </c>
      <c r="F140" s="40" t="s">
        <v>288</v>
      </c>
      <c r="G140" s="10">
        <v>42654</v>
      </c>
      <c r="H140" s="4"/>
      <c r="I140" s="2"/>
    </row>
    <row r="141" spans="1:9" x14ac:dyDescent="0.4">
      <c r="A141" s="2" t="s">
        <v>77</v>
      </c>
      <c r="B141" s="2">
        <v>59</v>
      </c>
      <c r="C141" s="4" t="s">
        <v>182</v>
      </c>
      <c r="D141" s="4"/>
      <c r="E141" s="34">
        <f>G141</f>
        <v>42654</v>
      </c>
      <c r="F141" s="40" t="s">
        <v>288</v>
      </c>
      <c r="G141" s="10">
        <v>42654</v>
      </c>
      <c r="H141" s="26" t="s">
        <v>79</v>
      </c>
      <c r="I141" s="2" t="s">
        <v>137</v>
      </c>
    </row>
    <row r="142" spans="1:9" x14ac:dyDescent="0.4">
      <c r="A142" s="2"/>
      <c r="B142" s="2"/>
      <c r="C142" s="4"/>
      <c r="D142" s="4"/>
      <c r="E142" s="34"/>
      <c r="F142" s="40"/>
      <c r="G142" s="10"/>
      <c r="H142" s="26"/>
      <c r="I142" s="2"/>
    </row>
    <row r="143" spans="1:9" x14ac:dyDescent="0.4">
      <c r="A143" s="67" t="s">
        <v>38</v>
      </c>
      <c r="B143" s="68"/>
      <c r="C143" s="69"/>
      <c r="D143" s="4"/>
      <c r="E143" s="34"/>
      <c r="F143" s="40"/>
      <c r="G143" s="10"/>
      <c r="H143" s="26"/>
      <c r="I143" s="2"/>
    </row>
    <row r="144" spans="1:9" ht="43.75" x14ac:dyDescent="0.4">
      <c r="A144" s="2" t="s">
        <v>38</v>
      </c>
      <c r="B144" s="2">
        <v>60</v>
      </c>
      <c r="C144" s="2" t="s">
        <v>237</v>
      </c>
      <c r="D144" s="2"/>
      <c r="E144" s="34">
        <f>G144</f>
        <v>42656</v>
      </c>
      <c r="F144" s="40" t="s">
        <v>288</v>
      </c>
      <c r="G144" s="10">
        <v>42656</v>
      </c>
      <c r="H144" s="4" t="s">
        <v>129</v>
      </c>
      <c r="I144" s="2" t="s">
        <v>145</v>
      </c>
    </row>
    <row r="145" spans="1:9" x14ac:dyDescent="0.4">
      <c r="A145" s="2"/>
      <c r="B145" s="2"/>
      <c r="C145" s="2"/>
      <c r="D145" s="2"/>
      <c r="E145" s="34"/>
      <c r="F145" s="40"/>
      <c r="G145" s="10"/>
      <c r="H145" s="4"/>
      <c r="I145" s="2"/>
    </row>
    <row r="146" spans="1:9" x14ac:dyDescent="0.4">
      <c r="A146" s="67" t="s">
        <v>147</v>
      </c>
      <c r="B146" s="68"/>
      <c r="C146" s="69"/>
      <c r="D146" s="2"/>
      <c r="E146" s="34"/>
      <c r="F146" s="40"/>
      <c r="G146" s="10"/>
      <c r="H146" s="4"/>
      <c r="I146" s="2"/>
    </row>
    <row r="147" spans="1:9" ht="58.35" x14ac:dyDescent="0.4">
      <c r="A147" s="2" t="s">
        <v>109</v>
      </c>
      <c r="B147" s="2">
        <v>61</v>
      </c>
      <c r="C147" s="4" t="s">
        <v>219</v>
      </c>
      <c r="D147" s="4"/>
      <c r="E147" s="34">
        <f>G147</f>
        <v>42668</v>
      </c>
      <c r="F147" s="40" t="s">
        <v>288</v>
      </c>
      <c r="G147" s="10">
        <v>42668</v>
      </c>
      <c r="H147" s="7" t="s">
        <v>246</v>
      </c>
      <c r="I147" s="2" t="s">
        <v>144</v>
      </c>
    </row>
    <row r="148" spans="1:9" x14ac:dyDescent="0.4">
      <c r="A148" s="2"/>
      <c r="B148" s="2"/>
      <c r="C148" s="4"/>
      <c r="D148" s="4"/>
      <c r="E148" s="34"/>
      <c r="F148" s="40"/>
      <c r="G148" s="10"/>
      <c r="H148" s="7"/>
      <c r="I148" s="2"/>
    </row>
    <row r="149" spans="1:9" x14ac:dyDescent="0.4">
      <c r="A149" s="67" t="s">
        <v>172</v>
      </c>
      <c r="B149" s="68"/>
      <c r="C149" s="69"/>
      <c r="D149" s="4"/>
      <c r="E149" s="34"/>
      <c r="F149" s="40"/>
      <c r="G149" s="10"/>
      <c r="H149" s="7"/>
      <c r="I149" s="2"/>
    </row>
    <row r="150" spans="1:9" ht="29.15" x14ac:dyDescent="0.4">
      <c r="A150" s="2" t="s">
        <v>34</v>
      </c>
      <c r="B150" s="2">
        <v>62</v>
      </c>
      <c r="C150" s="2" t="s">
        <v>211</v>
      </c>
      <c r="D150" s="2" t="s">
        <v>70</v>
      </c>
      <c r="E150" s="34">
        <f>G150</f>
        <v>42691</v>
      </c>
      <c r="F150" s="40" t="s">
        <v>289</v>
      </c>
      <c r="G150" s="10">
        <v>42691</v>
      </c>
      <c r="H150" s="7" t="s">
        <v>55</v>
      </c>
      <c r="I150" s="2" t="s">
        <v>139</v>
      </c>
    </row>
    <row r="151" spans="1:9" x14ac:dyDescent="0.4">
      <c r="A151" s="2"/>
      <c r="B151" s="2"/>
      <c r="C151" s="2"/>
      <c r="D151" s="2"/>
      <c r="E151" s="34"/>
      <c r="F151" s="40"/>
      <c r="G151" s="10"/>
      <c r="H151" s="7"/>
      <c r="I151" s="2"/>
    </row>
    <row r="152" spans="1:9" x14ac:dyDescent="0.4">
      <c r="A152" s="67" t="s">
        <v>40</v>
      </c>
      <c r="B152" s="68"/>
      <c r="C152" s="69"/>
      <c r="D152" s="2"/>
      <c r="E152" s="34"/>
      <c r="F152" s="40"/>
      <c r="G152" s="10"/>
      <c r="H152" s="7"/>
      <c r="I152" s="2"/>
    </row>
    <row r="153" spans="1:9" ht="43.75" x14ac:dyDescent="0.4">
      <c r="A153" s="2" t="s">
        <v>40</v>
      </c>
      <c r="B153" s="2">
        <v>63</v>
      </c>
      <c r="C153" s="4" t="s">
        <v>194</v>
      </c>
      <c r="D153" s="2"/>
      <c r="E153" s="34">
        <f>G153</f>
        <v>42702</v>
      </c>
      <c r="F153" s="40" t="s">
        <v>289</v>
      </c>
      <c r="G153" s="10">
        <v>42702</v>
      </c>
      <c r="H153" s="4" t="s">
        <v>91</v>
      </c>
      <c r="I153" s="2"/>
    </row>
    <row r="154" spans="1:9" ht="43.75" x14ac:dyDescent="0.4">
      <c r="A154" s="2" t="s">
        <v>40</v>
      </c>
      <c r="B154" s="2">
        <v>64</v>
      </c>
      <c r="C154" s="4" t="s">
        <v>195</v>
      </c>
      <c r="D154" s="4"/>
      <c r="E154" s="34">
        <f>G154</f>
        <v>42702</v>
      </c>
      <c r="F154" s="40" t="s">
        <v>289</v>
      </c>
      <c r="G154" s="10">
        <v>42702</v>
      </c>
      <c r="H154" s="4" t="s">
        <v>91</v>
      </c>
      <c r="I154" s="2" t="s">
        <v>142</v>
      </c>
    </row>
    <row r="155" spans="1:9" x14ac:dyDescent="0.4">
      <c r="A155" s="2"/>
      <c r="B155" s="2"/>
      <c r="C155" s="4"/>
      <c r="D155" s="4"/>
      <c r="E155" s="34"/>
      <c r="F155" s="40"/>
      <c r="G155" s="10"/>
      <c r="H155" s="4"/>
      <c r="I155" s="2"/>
    </row>
    <row r="156" spans="1:9" x14ac:dyDescent="0.4">
      <c r="A156" s="67" t="s">
        <v>3</v>
      </c>
      <c r="B156" s="68"/>
      <c r="C156" s="69"/>
      <c r="D156" s="4"/>
      <c r="E156" s="34"/>
      <c r="F156" s="40"/>
      <c r="G156" s="10"/>
      <c r="H156" s="4"/>
      <c r="I156" s="2"/>
    </row>
    <row r="157" spans="1:9" x14ac:dyDescent="0.4">
      <c r="A157" s="2" t="s">
        <v>3</v>
      </c>
      <c r="B157" s="2">
        <v>65</v>
      </c>
      <c r="C157" s="4" t="s">
        <v>197</v>
      </c>
      <c r="D157" s="2" t="s">
        <v>239</v>
      </c>
      <c r="E157" s="34">
        <f>G157</f>
        <v>42710</v>
      </c>
      <c r="F157" s="40" t="s">
        <v>290</v>
      </c>
      <c r="G157" s="10">
        <v>42710</v>
      </c>
      <c r="H157" s="2"/>
      <c r="I157" s="2"/>
    </row>
    <row r="158" spans="1:9" x14ac:dyDescent="0.4">
      <c r="A158" s="2" t="s">
        <v>3</v>
      </c>
      <c r="B158" s="2">
        <v>66</v>
      </c>
      <c r="C158" s="4" t="s">
        <v>204</v>
      </c>
      <c r="D158" s="2" t="s">
        <v>239</v>
      </c>
      <c r="E158" s="34">
        <f>G158</f>
        <v>42710</v>
      </c>
      <c r="F158" s="40" t="s">
        <v>290</v>
      </c>
      <c r="G158" s="10">
        <v>42710</v>
      </c>
      <c r="H158" s="2"/>
      <c r="I158" s="2"/>
    </row>
    <row r="159" spans="1:9" x14ac:dyDescent="0.4">
      <c r="A159" s="2" t="s">
        <v>3</v>
      </c>
      <c r="B159" s="2">
        <v>67</v>
      </c>
      <c r="C159" s="4" t="s">
        <v>205</v>
      </c>
      <c r="D159" s="2" t="s">
        <v>239</v>
      </c>
      <c r="E159" s="34">
        <f>G159</f>
        <v>42710</v>
      </c>
      <c r="F159" s="40" t="s">
        <v>290</v>
      </c>
      <c r="G159" s="10">
        <v>42710</v>
      </c>
      <c r="H159" s="2"/>
      <c r="I159" s="2"/>
    </row>
    <row r="160" spans="1:9" ht="58.35" x14ac:dyDescent="0.4">
      <c r="A160" s="2" t="s">
        <v>3</v>
      </c>
      <c r="B160" s="2">
        <v>68</v>
      </c>
      <c r="C160" s="4" t="s">
        <v>206</v>
      </c>
      <c r="D160" s="2" t="s">
        <v>239</v>
      </c>
      <c r="E160" s="34">
        <f>G160</f>
        <v>42710</v>
      </c>
      <c r="F160" s="40" t="s">
        <v>290</v>
      </c>
      <c r="G160" s="10">
        <v>42710</v>
      </c>
      <c r="H160" s="7" t="s">
        <v>65</v>
      </c>
      <c r="I160" s="2" t="s">
        <v>140</v>
      </c>
    </row>
    <row r="164" spans="3:13" x14ac:dyDescent="0.4">
      <c r="H164" s="2"/>
      <c r="I164" s="2"/>
    </row>
    <row r="165" spans="3:13" x14ac:dyDescent="0.4">
      <c r="H165" s="2"/>
      <c r="I165" s="2"/>
    </row>
    <row r="166" spans="3:13" x14ac:dyDescent="0.4">
      <c r="C166" s="13"/>
      <c r="D166" s="13" t="s">
        <v>174</v>
      </c>
      <c r="H166" s="2"/>
      <c r="I166" s="2"/>
    </row>
    <row r="167" spans="3:13" x14ac:dyDescent="0.4">
      <c r="C167" s="13"/>
      <c r="D167" s="13">
        <f>COUNTA(A3:A160)</f>
        <v>80</v>
      </c>
    </row>
    <row r="175" spans="3:13" s="1" customFormat="1" x14ac:dyDescent="0.4">
      <c r="E175" s="36"/>
      <c r="F175" s="42"/>
      <c r="G175" s="11"/>
      <c r="J175"/>
      <c r="K175"/>
      <c r="L175"/>
      <c r="M175"/>
    </row>
    <row r="176" spans="3:13" s="1" customFormat="1" x14ac:dyDescent="0.4">
      <c r="E176" s="36"/>
      <c r="F176" s="42"/>
      <c r="G176" s="11"/>
      <c r="J176"/>
      <c r="K176"/>
      <c r="L176"/>
      <c r="M176"/>
    </row>
  </sheetData>
  <autoFilter ref="A1:M167" xr:uid="{00000000-0009-0000-0000-00000A000000}"/>
  <mergeCells count="43">
    <mergeCell ref="A22:C22"/>
    <mergeCell ref="A3:C3"/>
    <mergeCell ref="A8:C8"/>
    <mergeCell ref="A11:C11"/>
    <mergeCell ref="A14:C14"/>
    <mergeCell ref="A19:C19"/>
    <mergeCell ref="A31:C31"/>
    <mergeCell ref="A37:C37"/>
    <mergeCell ref="A40:C40"/>
    <mergeCell ref="A43:C43"/>
    <mergeCell ref="A25:C25"/>
    <mergeCell ref="A28:C28"/>
    <mergeCell ref="A48:C48"/>
    <mergeCell ref="A51:C51"/>
    <mergeCell ref="A54:C54"/>
    <mergeCell ref="A57:C57"/>
    <mergeCell ref="A60:C60"/>
    <mergeCell ref="A63:C63"/>
    <mergeCell ref="A66:C66"/>
    <mergeCell ref="A69:C69"/>
    <mergeCell ref="A72:C72"/>
    <mergeCell ref="A75:C75"/>
    <mergeCell ref="A81:C81"/>
    <mergeCell ref="A84:C84"/>
    <mergeCell ref="A87:C87"/>
    <mergeCell ref="A91:C91"/>
    <mergeCell ref="A94:C94"/>
    <mergeCell ref="A100:C100"/>
    <mergeCell ref="A103:C103"/>
    <mergeCell ref="A108:C108"/>
    <mergeCell ref="A112:C112"/>
    <mergeCell ref="A115:C115"/>
    <mergeCell ref="A118:C118"/>
    <mergeCell ref="A121:C121"/>
    <mergeCell ref="A124:C124"/>
    <mergeCell ref="A127:C127"/>
    <mergeCell ref="A152:C152"/>
    <mergeCell ref="A156:C156"/>
    <mergeCell ref="A135:C135"/>
    <mergeCell ref="A138:C138"/>
    <mergeCell ref="A143:C143"/>
    <mergeCell ref="A146:C146"/>
    <mergeCell ref="A149:C149"/>
  </mergeCells>
  <hyperlinks>
    <hyperlink ref="H29" r:id="rId1" xr:uid="{00000000-0004-0000-0A00-000000000000}"/>
    <hyperlink ref="H160" r:id="rId2" xr:uid="{00000000-0004-0000-0A00-000001000000}"/>
    <hyperlink ref="H23" r:id="rId3" xr:uid="{00000000-0004-0000-0A00-000002000000}"/>
    <hyperlink ref="H119" r:id="rId4" xr:uid="{00000000-0004-0000-0A00-000003000000}"/>
    <hyperlink ref="H116" r:id="rId5" display="https://library.municode.com/va/warrenton/codes/code_of_ordinances?nodeId=PTIITHCO_CH15TA_ARTVIIIBUZOAXIN_DIV2TOZO" xr:uid="{00000000-0004-0000-0A00-000004000000}"/>
    <hyperlink ref="H38" r:id="rId6" xr:uid="{00000000-0004-0000-0A00-000005000000}"/>
    <hyperlink ref="H58" r:id="rId7" display="http://insidetheisle.com/wp-content/uploads/2017/06/Windsor-Tourism-Zone-Brochure.pdf" xr:uid="{00000000-0004-0000-0A00-000006000000}"/>
    <hyperlink ref="H101" r:id="rId8" xr:uid="{00000000-0004-0000-0A00-000007000000}"/>
    <hyperlink ref="H141" r:id="rId9" xr:uid="{00000000-0004-0000-0A00-000008000000}"/>
    <hyperlink ref="H12" r:id="rId10" xr:uid="{00000000-0004-0000-0A00-000009000000}"/>
    <hyperlink ref="H113" r:id="rId11" xr:uid="{00000000-0004-0000-0A00-00000A000000}"/>
    <hyperlink ref="H32" r:id="rId12" display="https://www.nngov.com/2325/Tourism-Zones" xr:uid="{00000000-0004-0000-0A00-00000B000000}"/>
    <hyperlink ref="H20" r:id="rId13" xr:uid="{00000000-0004-0000-0A00-00000C000000}"/>
    <hyperlink ref="H26" r:id="rId14" xr:uid="{00000000-0004-0000-0A00-00000D000000}"/>
    <hyperlink ref="H92" r:id="rId15" xr:uid="{00000000-0004-0000-0A00-00000E000000}"/>
    <hyperlink ref="H52" r:id="rId16" xr:uid="{00000000-0004-0000-0A00-00000F000000}"/>
    <hyperlink ref="H41" r:id="rId17" xr:uid="{00000000-0004-0000-0A00-000010000000}"/>
    <hyperlink ref="H147" r:id="rId18" display="https://library.municode.com/va/gate_city/codes/code_of_ordinances?nodeId=PTIICOOR_CH24TA_ARTVINZO_S24-65GATOZO" xr:uid="{00000000-0004-0000-0A00-000011000000}"/>
    <hyperlink ref="H9" r:id="rId19" xr:uid="{00000000-0004-0000-0A00-000012000000}"/>
    <hyperlink ref="H106" r:id="rId20" xr:uid="{00000000-0004-0000-0A00-000013000000}"/>
    <hyperlink ref="H110" r:id="rId21" xr:uid="{00000000-0004-0000-0A00-000014000000}"/>
    <hyperlink ref="H89" r:id="rId22" xr:uid="{00000000-0004-0000-0A00-000015000000}"/>
    <hyperlink ref="H15" r:id="rId23" xr:uid="{00000000-0004-0000-0A00-000016000000}"/>
    <hyperlink ref="H55" r:id="rId24" xr:uid="{00000000-0004-0000-0A00-000017000000}"/>
    <hyperlink ref="H150" r:id="rId25" xr:uid="{00000000-0004-0000-0A00-000018000000}"/>
    <hyperlink ref="H4:H6" r:id="rId26" display="http://www.spotsylvaniaeda.com/filestorage/164/396/406/TourZP.pdf" xr:uid="{00000000-0004-0000-0A00-000019000000}"/>
    <hyperlink ref="H16" r:id="rId27" xr:uid="{00000000-0004-0000-0A00-00001A000000}"/>
    <hyperlink ref="H17" r:id="rId28" xr:uid="{00000000-0004-0000-0A00-00001B000000}"/>
    <hyperlink ref="H33" r:id="rId29" display="https://www.nngov.com/2325/Tourism-Zones" xr:uid="{00000000-0004-0000-0A00-00001C000000}"/>
    <hyperlink ref="H34" r:id="rId30" display="https://www.nngov.com/2325/Tourism-Zones" xr:uid="{00000000-0004-0000-0A00-00001D000000}"/>
    <hyperlink ref="H35" r:id="rId31" display="https://www.nngov.com/2325/Tourism-Zones" xr:uid="{00000000-0004-0000-0A00-00001E000000}"/>
    <hyperlink ref="H44" r:id="rId32" display="https://library.municode.com/va/tazewell_county/codes/code_of_ordinances?nodeId=CO_CH15PLDE_ARTVIITOZO" xr:uid="{00000000-0004-0000-0A00-00001F000000}"/>
    <hyperlink ref="H45" r:id="rId33" display="https://library.municode.com/va/tazewell_county/codes/code_of_ordinances?nodeId=CO_CH15PLDE_ARTVIITOZO" xr:uid="{00000000-0004-0000-0A00-000020000000}"/>
    <hyperlink ref="H46" r:id="rId34" xr:uid="{00000000-0004-0000-0A00-000021000000}"/>
  </hyperlinks>
  <pageMargins left="0.7" right="0.7" top="0.75" bottom="0.75" header="0.3" footer="0.3"/>
  <pageSetup orientation="portrait" r:id="rId3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Sheet2!$A$1:$A$3</xm:f>
          </x14:formula1>
          <xm:sqref>B164:B287 B7 B10 B21:B22 B25 B28 B30:B31 B36:B37 B39:B40 B42:B43 B47:B48 B50:B51 B53:B54 B56:B57 B59:B60 B62:B63 B65:B66 B68:B69 B72 B74:B75 B79:B81 B83:B84 B86:B87 B90:B91 B93:B94 B99:B100 B102:B103 B107:B108 B111:B112 B114:B115 B117:B118 B120:B121 B123:B124 B126:B127 B133 B134:B135 B137:B138 B142:B143 B145:B146 B148:B149 B151:B152 B155:B156 B13:B14 B18:B19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3</vt:i4>
      </vt:variant>
      <vt:variant>
        <vt:lpstr>Named Ranges</vt:lpstr>
      </vt:variant>
      <vt:variant>
        <vt:i4>2</vt:i4>
      </vt:variant>
    </vt:vector>
  </HeadingPairs>
  <TitlesOfParts>
    <vt:vector size="17" baseType="lpstr">
      <vt:lpstr>Zones From Survey (Highlighted)</vt:lpstr>
      <vt:lpstr>Summary</vt:lpstr>
      <vt:lpstr>Individual Zones</vt:lpstr>
      <vt:lpstr>Zones by Community</vt:lpstr>
      <vt:lpstr>Deep Dive Communities</vt:lpstr>
      <vt:lpstr>Tourism Zone Incentives</vt:lpstr>
      <vt:lpstr>Incentives Summary</vt:lpstr>
      <vt:lpstr>Tourism Zone Webpage Links</vt:lpstr>
      <vt:lpstr>Zone Breakdown for Map</vt:lpstr>
      <vt:lpstr>West to East List</vt:lpstr>
      <vt:lpstr>Considering a Zone</vt:lpstr>
      <vt:lpstr>Sheet2</vt:lpstr>
      <vt:lpstr>Locality Type</vt:lpstr>
      <vt:lpstr>Zones by Region</vt:lpstr>
      <vt:lpstr>Locality Breakdown Chart</vt:lpstr>
      <vt:lpstr>'Tourism Zone Incentives'!Print_Area</vt:lpstr>
      <vt:lpstr>'Tourism Zone Incentives'!Print_Titles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Carroll, Tyler</dc:creator>
  <cp:lastModifiedBy>Confroy, Wirt</cp:lastModifiedBy>
  <cp:lastPrinted>2022-09-29T19:06:45Z</cp:lastPrinted>
  <dcterms:created xsi:type="dcterms:W3CDTF">2017-04-17T15:44:18Z</dcterms:created>
  <dcterms:modified xsi:type="dcterms:W3CDTF">2025-08-07T20:34:03Z</dcterms:modified>
</cp:coreProperties>
</file>